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1"/>
  <workbookPr/>
  <mc:AlternateContent xmlns:mc="http://schemas.openxmlformats.org/markup-compatibility/2006">
    <mc:Choice Requires="x15">
      <x15ac:absPath xmlns:x15ac="http://schemas.microsoft.com/office/spreadsheetml/2010/11/ac" url="https://saluki-my.sharepoint.com/personal/pukar_bhandari_siu_edu/Documents/Microsoft Teams Chat Files/"/>
    </mc:Choice>
  </mc:AlternateContent>
  <xr:revisionPtr revIDLastSave="0" documentId="8_{8E57F748-D5CA-47D2-88FA-C1D43F62354E}" xr6:coauthVersionLast="47" xr6:coauthVersionMax="47" xr10:uidLastSave="{00000000-0000-0000-0000-000000000000}"/>
  <bookViews>
    <workbookView xWindow="28680" yWindow="-120" windowWidth="29040" windowHeight="15840" xr2:uid="{00000000-000D-0000-FFFF-FFFF00000000}"/>
  </bookViews>
  <sheets>
    <sheet name="Master Lis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2" i="1" l="1"/>
  <c r="F221" i="1"/>
  <c r="F210" i="1"/>
  <c r="F197" i="1" l="1"/>
  <c r="F146" i="1" l="1"/>
  <c r="F167" i="1"/>
  <c r="F184" i="1"/>
  <c r="F19" i="1"/>
  <c r="F29" i="1"/>
  <c r="F42" i="1"/>
  <c r="F54" i="1"/>
  <c r="F62" i="1"/>
  <c r="F75" i="1"/>
  <c r="F87" i="1"/>
  <c r="F94" i="1"/>
  <c r="F109" i="1"/>
  <c r="F121" i="1"/>
  <c r="F135" i="1"/>
  <c r="F222" i="1" l="1"/>
</calcChain>
</file>

<file path=xl/sharedStrings.xml><?xml version="1.0" encoding="utf-8"?>
<sst xmlns="http://schemas.openxmlformats.org/spreadsheetml/2006/main" count="769" uniqueCount="449">
  <si>
    <t>Funding Round</t>
  </si>
  <si>
    <t>Project #</t>
  </si>
  <si>
    <t>Project Title</t>
  </si>
  <si>
    <t>Department/Office</t>
  </si>
  <si>
    <t>Primary Type</t>
  </si>
  <si>
    <t xml:space="preserve">Funds Allocated* </t>
  </si>
  <si>
    <t>1: Fall 2009</t>
  </si>
  <si>
    <t>40th Anniversary Celebration of Earth Day</t>
  </si>
  <si>
    <t>Student Center</t>
  </si>
  <si>
    <t>Outreach</t>
  </si>
  <si>
    <t>Campus Sustainability Intern Program (CSP)</t>
  </si>
  <si>
    <t>COLA-Geography/ER</t>
  </si>
  <si>
    <t>Sustain Assistance</t>
  </si>
  <si>
    <t>Earth Month Film/ Discussion Series</t>
  </si>
  <si>
    <t>Sciences-Green Scholar Coord</t>
  </si>
  <si>
    <t>Outdoor Learning Space Green Space</t>
  </si>
  <si>
    <t>Ag Sciences-Plant, Soil</t>
  </si>
  <si>
    <t>Greening/Grounds</t>
  </si>
  <si>
    <t>SIUC Campus Transportation Survey</t>
  </si>
  <si>
    <t>Transportation</t>
  </si>
  <si>
    <t>SIUC Teaching and Research Forest</t>
  </si>
  <si>
    <t>Ag Sciences-Forestry</t>
  </si>
  <si>
    <t>SIUC Wind Power Project Phase II</t>
  </si>
  <si>
    <t>PSO</t>
  </si>
  <si>
    <t>Renewable Energy</t>
  </si>
  <si>
    <t>Touch of Nature Energy and Water Reduction</t>
  </si>
  <si>
    <t>COLA-Geography/ER &amp; TON</t>
  </si>
  <si>
    <t>Energy efficiency</t>
  </si>
  <si>
    <t>Variable speed drives for chilled H2O pumps</t>
  </si>
  <si>
    <t>Low Cost Solar Water Heater</t>
  </si>
  <si>
    <t>Applied Sci-Mechan Engineer</t>
  </si>
  <si>
    <t>Interveg Weekly Vegetarian Dinner</t>
  </si>
  <si>
    <t>(RSO) Gaia House</t>
  </si>
  <si>
    <t>Food</t>
  </si>
  <si>
    <t>Green  Meetings Initiative</t>
  </si>
  <si>
    <t>Southern Illinois Research Park</t>
  </si>
  <si>
    <t>Gaia House Rainwater Collection Initiative</t>
  </si>
  <si>
    <t>Water</t>
  </si>
  <si>
    <t>Police Energy Efficient T-3 Patrol Vehicle</t>
  </si>
  <si>
    <t>Public Safety</t>
  </si>
  <si>
    <t>Spatial Analysis of Dining Hall Food Origins &amp; Producers</t>
  </si>
  <si>
    <t>COLA-Geography/ER &amp; Housing</t>
  </si>
  <si>
    <t>Greenhouse for Veggie Production</t>
  </si>
  <si>
    <t>PSO &amp; Ag Sciences-Plant, Soil</t>
  </si>
  <si>
    <t>Diversifying SIU Campus Habitats</t>
  </si>
  <si>
    <t>(RSO) SIUC Restoration Club</t>
  </si>
  <si>
    <t>Round Total</t>
  </si>
  <si>
    <t>2: Spring 2010</t>
  </si>
  <si>
    <t>Campus Recycling – One Room at a Time</t>
  </si>
  <si>
    <t>Waste</t>
  </si>
  <si>
    <t>SIUC Campus Sustainability Literacy Assess</t>
  </si>
  <si>
    <t>Sciences-Forestry</t>
  </si>
  <si>
    <t>Survey/Study</t>
  </si>
  <si>
    <t>General Assesment</t>
  </si>
  <si>
    <t>Sustainability Engagement Education and Discussions (SEED)</t>
  </si>
  <si>
    <t>Engineer-Elec/Comp Engineer</t>
  </si>
  <si>
    <t>Wind Power Project–Phase III–Construct</t>
  </si>
  <si>
    <t xml:space="preserve">SIU Climate Assessment               </t>
  </si>
  <si>
    <t>Sustainable Vegetable Production</t>
  </si>
  <si>
    <t>Dining Hall Undergraduate Assistantship</t>
  </si>
  <si>
    <t>Green Roof Installation–Learning/Research </t>
  </si>
  <si>
    <t>3: Fall 2010</t>
  </si>
  <si>
    <t>Wind Power Project</t>
  </si>
  <si>
    <t>Utility Vehicle to Electric Conversion</t>
  </si>
  <si>
    <t>Applied Sci-Auto Tech</t>
  </si>
  <si>
    <t>Rec Elkay hydration stations</t>
  </si>
  <si>
    <t>Rec Center &amp; COLA-Geography/ER</t>
  </si>
  <si>
    <t>Earth Day Celebration SIUC Student Center</t>
  </si>
  <si>
    <t>Sustainable Veggie Production for Housing</t>
  </si>
  <si>
    <t>Ag Sci-Plant, Soil &amp; Housing</t>
  </si>
  <si>
    <t>University Museum LED  Exhibit Lighting</t>
  </si>
  <si>
    <t>Univ. Museum</t>
  </si>
  <si>
    <t>Ecology Center Distinguished Speaker Series</t>
  </si>
  <si>
    <t>Sciences-Zoology</t>
  </si>
  <si>
    <t>Turning dining grease into fuel/feedstuff</t>
  </si>
  <si>
    <t>Ag Sciences-Animal Science</t>
  </si>
  <si>
    <t>SIU Climate Assesment</t>
  </si>
  <si>
    <t>SIUC Synergetics 2011</t>
  </si>
  <si>
    <t>COLA-Art/Design &amp; Cen for Innov</t>
  </si>
  <si>
    <t>SIUC Environmental Ambassadors Program</t>
  </si>
  <si>
    <t>Sustain Council</t>
  </si>
  <si>
    <t>Assistance</t>
  </si>
  <si>
    <t>4: Spring 2011</t>
  </si>
  <si>
    <t>Wind Project</t>
  </si>
  <si>
    <t>Recycling Bins</t>
  </si>
  <si>
    <t>Housing</t>
  </si>
  <si>
    <t>Public Schools</t>
  </si>
  <si>
    <t>Education</t>
  </si>
  <si>
    <t>Thompson Woods</t>
  </si>
  <si>
    <t xml:space="preserve">Coal for Solar </t>
  </si>
  <si>
    <t>Sciences-Chem</t>
  </si>
  <si>
    <t>Local Food</t>
  </si>
  <si>
    <t>Wire Free Doors</t>
  </si>
  <si>
    <t>Rec Center</t>
  </si>
  <si>
    <t>Sustainability Intern Program</t>
  </si>
  <si>
    <t>Solar Cells</t>
  </si>
  <si>
    <t>Engineer-Mechan Engineer</t>
  </si>
  <si>
    <t>G.A. for LOGIC</t>
  </si>
  <si>
    <t>(RSO) LOGIC</t>
  </si>
  <si>
    <t>Food Forest</t>
  </si>
  <si>
    <t>5: Fall 2011</t>
  </si>
  <si>
    <t>Green Reach Awards</t>
  </si>
  <si>
    <t>Env. Ambassadors</t>
  </si>
  <si>
    <t>Video Lights</t>
  </si>
  <si>
    <t>Mass Comm-Radio/TV/Digital</t>
  </si>
  <si>
    <t>SIU Climate Action Plan</t>
  </si>
  <si>
    <t>Curriculum</t>
  </si>
  <si>
    <t>SIU Earth Day</t>
  </si>
  <si>
    <t>6: Spring 2012</t>
  </si>
  <si>
    <t>Sustainability Day</t>
  </si>
  <si>
    <t>Antarctica</t>
  </si>
  <si>
    <t>Alternative Spring Break</t>
  </si>
  <si>
    <t>Wellness Center</t>
  </si>
  <si>
    <t>Antarctica: Imagined Geographies Initiative</t>
  </si>
  <si>
    <t>Mass Comm-Journalism</t>
  </si>
  <si>
    <t>Green Wall/Vertical Farm</t>
  </si>
  <si>
    <t>Sustainabilty Intern</t>
  </si>
  <si>
    <t>Theater Lighting</t>
  </si>
  <si>
    <t xml:space="preserve">COLA-Theater </t>
  </si>
  <si>
    <t>Vermicompost field study</t>
  </si>
  <si>
    <t>Ag Science-Plant, Soil</t>
  </si>
  <si>
    <t>Rain Garden</t>
  </si>
  <si>
    <t>LOGIC</t>
  </si>
  <si>
    <t>Climate Literacy</t>
  </si>
  <si>
    <t>Ed/Human Serv-Health Ed/Rec</t>
  </si>
  <si>
    <t>Carbondale Bike/Pedestrian Path</t>
  </si>
  <si>
    <t>COLA-Geography/ER &amp; Carbondale</t>
  </si>
  <si>
    <t>7: Fall 2012</t>
  </si>
  <si>
    <t>Compost facility</t>
  </si>
  <si>
    <t>Solar dok Outdoor Charging Stations</t>
  </si>
  <si>
    <t>Communicating Change Collective (CCC)</t>
  </si>
  <si>
    <t>Sustainable Farm</t>
  </si>
  <si>
    <t>Imagined Geographies</t>
  </si>
  <si>
    <t>Biodigester</t>
  </si>
  <si>
    <t>Engineer-Tech</t>
  </si>
  <si>
    <t>Theater lights</t>
  </si>
  <si>
    <t>Theater stage</t>
  </si>
  <si>
    <t>Native garden</t>
  </si>
  <si>
    <t>Buckminster Fuller Dome</t>
  </si>
  <si>
    <t>Applied Sci-Architecture</t>
  </si>
  <si>
    <t>8: Spring 2013</t>
  </si>
  <si>
    <t>Rechargeable Batteries</t>
  </si>
  <si>
    <t>SIU Bike Day</t>
  </si>
  <si>
    <t>Big Belly Solar Trash Compactors</t>
  </si>
  <si>
    <t xml:space="preserve">SIUC Dental Hygiene Electronic Medical/Dental Records Sustainability Proposal </t>
  </si>
  <si>
    <t>Applied Sci-Dental Hygiene</t>
  </si>
  <si>
    <t>Museum Sustain II: Juried Art Exhibition</t>
  </si>
  <si>
    <t>LOGIC Garden: Learn &amp; Gather</t>
  </si>
  <si>
    <t>9: Fall 2013</t>
  </si>
  <si>
    <t>13FA101</t>
  </si>
  <si>
    <t>Leave No Trace</t>
  </si>
  <si>
    <t>13FA102</t>
  </si>
  <si>
    <t>Rec Electric Vehicle</t>
  </si>
  <si>
    <t>13FA103</t>
  </si>
  <si>
    <t>Climate Action Plan</t>
  </si>
  <si>
    <t>Sustainability Office</t>
  </si>
  <si>
    <t>13FA104</t>
  </si>
  <si>
    <t>REACH Undergraduate Awards</t>
  </si>
  <si>
    <t>Center Undergrad Research</t>
  </si>
  <si>
    <t>13FA105</t>
  </si>
  <si>
    <t>Campus Prairie Garden II</t>
  </si>
  <si>
    <t>13FA106</t>
  </si>
  <si>
    <t>Biodigester Research</t>
  </si>
  <si>
    <t>13FA107</t>
  </si>
  <si>
    <t>Engineering Energy Audit</t>
  </si>
  <si>
    <t>13FA108</t>
  </si>
  <si>
    <t>Josh Fox Fracking Lecture</t>
  </si>
  <si>
    <t>(RSO) S.E.N.S.E.</t>
  </si>
  <si>
    <t>13FA109</t>
  </si>
  <si>
    <t>Bat Rejuventation</t>
  </si>
  <si>
    <t>Ag Science</t>
  </si>
  <si>
    <t>13FA110</t>
  </si>
  <si>
    <t>13FA111</t>
  </si>
  <si>
    <t>Campus Wi-Fi Solar Hotspot</t>
  </si>
  <si>
    <t>Applied Sci-Info Systems Tech</t>
  </si>
  <si>
    <t>13FA112</t>
  </si>
  <si>
    <t>Imagining Geographies</t>
  </si>
  <si>
    <t>13FA113</t>
  </si>
  <si>
    <t>Electric Vehicle Conversion</t>
  </si>
  <si>
    <t>13FA114</t>
  </si>
  <si>
    <t>Sustainable Vegetable Farm</t>
  </si>
  <si>
    <t>10: Spring 2014</t>
  </si>
  <si>
    <t>14SP101</t>
  </si>
  <si>
    <t>Bicycle Maintenance Repair Stations</t>
  </si>
  <si>
    <t>14SP102</t>
  </si>
  <si>
    <t>Student Center Sustainable Displays</t>
  </si>
  <si>
    <t>14SP103</t>
  </si>
  <si>
    <t>Glass Blowing Facility Upgrades</t>
  </si>
  <si>
    <t>COLA-Art/Design</t>
  </si>
  <si>
    <t>14SP104</t>
  </si>
  <si>
    <t>Faner Elkay</t>
  </si>
  <si>
    <t>14SP105</t>
  </si>
  <si>
    <t>Student Center Big Belly Solar</t>
  </si>
  <si>
    <t>14SP106</t>
  </si>
  <si>
    <t>Student Center Recycling Containers</t>
  </si>
  <si>
    <t>14SP107</t>
  </si>
  <si>
    <t>Sustainable CDL Preschool</t>
  </si>
  <si>
    <t>Child Development Lab</t>
  </si>
  <si>
    <t>14SP108</t>
  </si>
  <si>
    <t>PSO Energy Efficiency GA</t>
  </si>
  <si>
    <t>14SP109</t>
  </si>
  <si>
    <t>Rec Center Sustainable Showers</t>
  </si>
  <si>
    <t>14SP110</t>
  </si>
  <si>
    <t>LED Theater Lighting Part III</t>
  </si>
  <si>
    <t>COLA-Theater</t>
  </si>
  <si>
    <t>14SP111</t>
  </si>
  <si>
    <t>Rec Center Green Wall</t>
  </si>
  <si>
    <t>Greening/grounds</t>
  </si>
  <si>
    <t>11: Fall 2014</t>
  </si>
  <si>
    <t>14FA101</t>
  </si>
  <si>
    <t>Campus CSA/Student Employment at CSF</t>
  </si>
  <si>
    <t>14FA102</t>
  </si>
  <si>
    <t>Easy Home Hydroponic Workshop</t>
  </si>
  <si>
    <t>Student Center Craft Shop</t>
  </si>
  <si>
    <t>14FA103</t>
  </si>
  <si>
    <t>Bicycle Advocacy and Ambassador Project</t>
  </si>
  <si>
    <t>14FA104</t>
  </si>
  <si>
    <t>Student Health Center Restorative Garden</t>
  </si>
  <si>
    <t>14FA105</t>
  </si>
  <si>
    <t>Solar Air Heater and Tomato Tub Workshop</t>
  </si>
  <si>
    <t>14FA106</t>
  </si>
  <si>
    <t>SIU Student Center Ballroom Follow Spotlights</t>
  </si>
  <si>
    <t xml:space="preserve">Student Center  </t>
  </si>
  <si>
    <t>14FA107</t>
  </si>
  <si>
    <t>Student Center LED Hallway Signage</t>
  </si>
  <si>
    <t>14FA108</t>
  </si>
  <si>
    <t>Digital Paper to Revolutionize Scriptwriting</t>
  </si>
  <si>
    <t>Theater</t>
  </si>
  <si>
    <t>14FA109</t>
  </si>
  <si>
    <t>Sustainable Saluki Cycling Assessment</t>
  </si>
  <si>
    <t>Art student</t>
  </si>
  <si>
    <t>14FA110</t>
  </si>
  <si>
    <t>Alternative Spring Break (ASB)</t>
  </si>
  <si>
    <t>14FA111</t>
  </si>
  <si>
    <t>Gaia House RSO Building Trails for an Abundant Future</t>
  </si>
  <si>
    <t>14FA112</t>
  </si>
  <si>
    <t>TON Composting Toilets</t>
  </si>
  <si>
    <t>Touch of Nature Environmental Center</t>
  </si>
  <si>
    <t>14FA113</t>
  </si>
  <si>
    <t>12: Spring 2015</t>
  </si>
  <si>
    <t>15SP101</t>
  </si>
  <si>
    <t>Revamping Campus Solar Array</t>
  </si>
  <si>
    <t>Electrical and Computer Engineering</t>
  </si>
  <si>
    <t>15SP102</t>
  </si>
  <si>
    <t>Porous Pave for SIUC Green Roof</t>
  </si>
  <si>
    <t>15SP103</t>
  </si>
  <si>
    <t>LOGIC/CSF Outreach &amp; Education Coordinator</t>
  </si>
  <si>
    <t>15SP104</t>
  </si>
  <si>
    <t>Shiitake Mushroom Growing Workshop</t>
  </si>
  <si>
    <t>15SP105</t>
  </si>
  <si>
    <t>Roman Room Digital Banner</t>
  </si>
  <si>
    <t>15SP106</t>
  </si>
  <si>
    <t>Saluki Shoe Care Station</t>
  </si>
  <si>
    <t>15SP107]</t>
  </si>
  <si>
    <t>Green/Clean I.T. Information Session and Master Class</t>
  </si>
  <si>
    <t>Information Technology</t>
  </si>
  <si>
    <t>15SP108</t>
  </si>
  <si>
    <t>TON Educational Kiosks</t>
  </si>
  <si>
    <t>ASA School of Architecture</t>
  </si>
  <si>
    <t>15SP109</t>
  </si>
  <si>
    <t>TON Student Programming</t>
  </si>
  <si>
    <t>15SP110</t>
  </si>
  <si>
    <t>TON G.A. and Outreach Vehicle</t>
  </si>
  <si>
    <t>13: Spring 2016</t>
  </si>
  <si>
    <t>16SP101</t>
  </si>
  <si>
    <t>TONEC Grad Assistant- Outreach</t>
  </si>
  <si>
    <t>16SP102</t>
  </si>
  <si>
    <t>Vermicompost Re-vitalization Project</t>
  </si>
  <si>
    <t>College of Agricultural Sciences</t>
  </si>
  <si>
    <t>16SP106</t>
  </si>
  <si>
    <t>Developing a land mangmnt plan for TONEC</t>
  </si>
  <si>
    <t>Grounds</t>
  </si>
  <si>
    <t>16SP108</t>
  </si>
  <si>
    <t>Rec LED lighting project</t>
  </si>
  <si>
    <t>Recreation Center</t>
  </si>
  <si>
    <t>16SP112</t>
  </si>
  <si>
    <t>Lactation Accomodation at SIU</t>
  </si>
  <si>
    <t>Non-traditional Student Services</t>
  </si>
  <si>
    <t>16SP118</t>
  </si>
  <si>
    <t>Cinema LED Lighting</t>
  </si>
  <si>
    <t>MCM: Filmmakers United</t>
  </si>
  <si>
    <t>16SP119</t>
  </si>
  <si>
    <t>Graduate Research Assistant for Energy Efficiency</t>
  </si>
  <si>
    <t>Plant Services Operations</t>
  </si>
  <si>
    <t>16SP120</t>
  </si>
  <si>
    <t>Skid-steer and can cleaner for existing composting facility</t>
  </si>
  <si>
    <t>16SP123</t>
  </si>
  <si>
    <t>Rainbow's End Green Project</t>
  </si>
  <si>
    <t>Rainbows End</t>
  </si>
  <si>
    <t>16SP124</t>
  </si>
  <si>
    <t>Sustainable/socially responsible IT practices information session and master class</t>
  </si>
  <si>
    <t>16SP125</t>
  </si>
  <si>
    <t>CPU Replacement with Thin Client Access Prototype Initiative 2016</t>
  </si>
  <si>
    <t>16SP127</t>
  </si>
  <si>
    <t>TON Green Programming</t>
  </si>
  <si>
    <t>16SP128</t>
  </si>
  <si>
    <t>LOGIC Garden Manager</t>
  </si>
  <si>
    <t>Geography</t>
  </si>
  <si>
    <t>Outreach and Education</t>
  </si>
  <si>
    <t>16SP130</t>
  </si>
  <si>
    <t>T-shirt/quilt recycling</t>
  </si>
  <si>
    <t>Craft Shop</t>
  </si>
  <si>
    <t>16SP131</t>
  </si>
  <si>
    <t>Paper Recycling</t>
  </si>
  <si>
    <t>16SP133</t>
  </si>
  <si>
    <t>Take Control</t>
  </si>
  <si>
    <t>Health and Wellness</t>
  </si>
  <si>
    <t>16SP134</t>
  </si>
  <si>
    <t>SIU Bicycle Master Plan</t>
  </si>
  <si>
    <t>Architecture</t>
  </si>
  <si>
    <t>16SP135</t>
  </si>
  <si>
    <t>3-D print recycling and self-manufacturing filament system</t>
  </si>
  <si>
    <t>Art and Design</t>
  </si>
  <si>
    <t>16SP136</t>
  </si>
  <si>
    <t>TON trail bridge</t>
  </si>
  <si>
    <t>16SP137</t>
  </si>
  <si>
    <t>Ag building Elkay stations</t>
  </si>
  <si>
    <t>Agriculture Science</t>
  </si>
  <si>
    <t>14: Spring 2017</t>
  </si>
  <si>
    <t>17SP101</t>
  </si>
  <si>
    <t>H2O for the RSOs</t>
  </si>
  <si>
    <t>17SP106</t>
  </si>
  <si>
    <t>Managing Technology--Environment Impact Reduction—Printer Control Initiative</t>
  </si>
  <si>
    <t>17SP107</t>
  </si>
  <si>
    <t>Repurposing SIUC Generated Waste Motor Oil (WMO) into Diesel Fuel</t>
  </si>
  <si>
    <t>Automotive Technology</t>
  </si>
  <si>
    <t>17SP114</t>
  </si>
  <si>
    <t>Retofit current Fix-it Bike stations</t>
  </si>
  <si>
    <t>17SP115</t>
  </si>
  <si>
    <t>Engineering Building Bottle Filling Stations</t>
  </si>
  <si>
    <t>College of Engineering</t>
  </si>
  <si>
    <t>17SP116</t>
  </si>
  <si>
    <t>Occupancy Motion Sensing Lights in Computer Lab</t>
  </si>
  <si>
    <t>17SP121</t>
  </si>
  <si>
    <t>Sustainable Meals</t>
  </si>
  <si>
    <t>College of Agricultural Sciences, Animal Science, Food and Nutrition</t>
  </si>
  <si>
    <t>Education, Food</t>
  </si>
  <si>
    <t>17SP123</t>
  </si>
  <si>
    <t>Touch of Nature Multi-Use Trails Project</t>
  </si>
  <si>
    <t>17SP124</t>
  </si>
  <si>
    <t>Accessible Recreation: Lifting Students into a Green Experience</t>
  </si>
  <si>
    <t>Recreation Center (Campus Lake)</t>
  </si>
  <si>
    <t>17SP125</t>
  </si>
  <si>
    <t>Sustainable Agroforestry Practices for SIU Farms</t>
  </si>
  <si>
    <t>College of Agricultural Sciences, Forestry</t>
  </si>
  <si>
    <t>17SP127</t>
  </si>
  <si>
    <t>Ecological Lighting and Power for Alt.News 26:46</t>
  </si>
  <si>
    <t>Student Group</t>
  </si>
  <si>
    <t>17SP128</t>
  </si>
  <si>
    <t>Sustainable Eco-Recreation</t>
  </si>
  <si>
    <t>College of Science and Recreation Center</t>
  </si>
  <si>
    <t>17SP129</t>
  </si>
  <si>
    <t>Exploration and Innovation using GIS</t>
  </si>
  <si>
    <t>Student RSO</t>
  </si>
  <si>
    <t>17SP130</t>
  </si>
  <si>
    <t>Campus Lake Aquatic Vegetation Project</t>
  </si>
  <si>
    <t>College of Science and Recreation Center (Campus Lake)</t>
  </si>
  <si>
    <t>17SP132</t>
  </si>
  <si>
    <t>Green Dawgs Day</t>
  </si>
  <si>
    <t>17SP134</t>
  </si>
  <si>
    <t>Touch of Nature Graduate Assistant - Outreach</t>
  </si>
  <si>
    <t>15: Spring 2018</t>
  </si>
  <si>
    <t>18SP103</t>
  </si>
  <si>
    <t>Phase II: Developing a Land Management Plan for the Touch of Nature</t>
  </si>
  <si>
    <t>18SP105</t>
  </si>
  <si>
    <t>Destined for Digital</t>
  </si>
  <si>
    <t>18SP107</t>
  </si>
  <si>
    <t>Rain Garden Renewal</t>
  </si>
  <si>
    <t>18SP108</t>
  </si>
  <si>
    <t>Wildlife and Pollinator Enhancement for SIU Farms</t>
  </si>
  <si>
    <t>18SP109</t>
  </si>
  <si>
    <t>18SP110</t>
  </si>
  <si>
    <t>Promoting Paper and Printer Ink Waste Reduction in the Office Work</t>
  </si>
  <si>
    <t>Academic Advising, College of Engineering, Office of Provost</t>
  </si>
  <si>
    <t>18SP114</t>
  </si>
  <si>
    <t>Sustainable Coffee Sleeves</t>
  </si>
  <si>
    <t>18SP118</t>
  </si>
  <si>
    <t>Parkinson Hall Room 202 Window Films</t>
  </si>
  <si>
    <t>18SP122</t>
  </si>
  <si>
    <t>High Tunnel Repair and Improvement</t>
  </si>
  <si>
    <t>18SP124</t>
  </si>
  <si>
    <t>Lincoln Drive bike lanes</t>
  </si>
  <si>
    <t>DPS, College of Engineering</t>
  </si>
  <si>
    <t>18SP125</t>
  </si>
  <si>
    <t>Materials Reuse Library</t>
  </si>
  <si>
    <t>Student Group, School of Architecture</t>
  </si>
  <si>
    <t>18SP129</t>
  </si>
  <si>
    <t>Sustainable Eco- Recreation: Year 2, Design refinement, expansion, and science</t>
  </si>
  <si>
    <t>16: Spring 2019</t>
  </si>
  <si>
    <t>19SP101</t>
  </si>
  <si>
    <t> Zoology Graduate Student Association Seminar Series </t>
  </si>
  <si>
    <t>College of Science RSO</t>
  </si>
  <si>
    <t>19SP102</t>
  </si>
  <si>
    <t>Environmentally Sustainable Paper Straw Usage at SIU Carbondale</t>
  </si>
  <si>
    <t>Student-led, Student Center</t>
  </si>
  <si>
    <t>19SP104</t>
  </si>
  <si>
    <t>Swipe Out Hunger x SIU</t>
  </si>
  <si>
    <t>Wellness, Housing, Saluki Food Pantry</t>
  </si>
  <si>
    <t>19SP105</t>
  </si>
  <si>
    <t>Clean Electric Energy from Hybrid Renewable Energy System –Phase I: Proof of Concept</t>
  </si>
  <si>
    <t>Energy</t>
  </si>
  <si>
    <t>19SP106</t>
  </si>
  <si>
    <t>19SP108</t>
  </si>
  <si>
    <t>Install Water Cooler with Bottle Filler at Existing Location (Quigley)</t>
  </si>
  <si>
    <t>College of Applied Arts and Science</t>
  </si>
  <si>
    <t>19SP111</t>
  </si>
  <si>
    <t>Wall and Grand Recycle Project</t>
  </si>
  <si>
    <t>19SP112</t>
  </si>
  <si>
    <t>Innovation and Sustainability Class</t>
  </si>
  <si>
    <t>Honors Program</t>
  </si>
  <si>
    <t>19SP118</t>
  </si>
  <si>
    <t>Adding Occupancy Sensors in the Neckers Basement</t>
  </si>
  <si>
    <t>19SP120</t>
  </si>
  <si>
    <t>Elkay Filling Stations at the TEC</t>
  </si>
  <si>
    <t>19SP121</t>
  </si>
  <si>
    <t>Multi-Use Trail Project at Touch of Nature</t>
  </si>
  <si>
    <t>19SP122</t>
  </si>
  <si>
    <t>Water Bottle Refill Stations (Touch of Nature)</t>
  </si>
  <si>
    <t>20: Spring 2023</t>
  </si>
  <si>
    <t>23SP101</t>
  </si>
  <si>
    <t>Clean Electric Energy from Hybrid Renewable Energy System – Phase IV: Machine learning-based remedial actions against cyberattacks targeting a renewable microgrid</t>
  </si>
  <si>
    <t>School of Electrical, Computer, and Biomedical Engineering</t>
  </si>
  <si>
    <t>23SP102</t>
  </si>
  <si>
    <t>GA Touch of Nature Trails</t>
  </si>
  <si>
    <t>23SP103</t>
  </si>
  <si>
    <t>Floatovoltaics: A Novel, Integrated Approach to Address Campus Sustainability Goals and Biosecurity</t>
  </si>
  <si>
    <t>Student project supported by Facilities &amp; Energy Management</t>
  </si>
  <si>
    <t>23SP104</t>
  </si>
  <si>
    <t>Graduate Research Assistant for Campus Climate Action</t>
  </si>
  <si>
    <t>Facilities and Energy Management</t>
  </si>
  <si>
    <t>23SP105</t>
  </si>
  <si>
    <t>Surplus Gallery Lighting Renovation</t>
  </si>
  <si>
    <t>School of Art and Design</t>
  </si>
  <si>
    <t>23SP106</t>
  </si>
  <si>
    <t>SIU water data analytics for building a sustainable water use culture</t>
  </si>
  <si>
    <t>School of Civil, Environmental, and Infrastructure Engineering</t>
  </si>
  <si>
    <t>23SP107</t>
  </si>
  <si>
    <t xml:space="preserve">Dental Hygiene Clinic Paper Conservation </t>
  </si>
  <si>
    <t>Dental Hygiene</t>
  </si>
  <si>
    <t>23SP108</t>
  </si>
  <si>
    <t>SIU Sustainable Farm Expansion</t>
  </si>
  <si>
    <t>School of Agricultural Sciences</t>
  </si>
  <si>
    <t>23SP109</t>
  </si>
  <si>
    <t>SIU School of Medicine Environmental &amp; Health Education</t>
  </si>
  <si>
    <t>School of Medicine</t>
  </si>
  <si>
    <t>23SP110</t>
  </si>
  <si>
    <t>Craft Shop Kiln Update &amp; Ceramics Glaze Workshop</t>
  </si>
  <si>
    <t>GRAND TOTAL</t>
  </si>
  <si>
    <t>*There are times when award amounts are not fully used, which means that part or all of the allocated amounts are returned to the Green Fund for future projects. Full award amount may not be claimed for a variety of reasons.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</si>
</sst>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8">
    <font>
      <sz val="11"/>
      <color rgb="FF000000"/>
      <name val="Calibri"/>
    </font>
    <font>
      <b/>
      <sz val="11"/>
      <color rgb="FF000000"/>
      <name val="Calibri"/>
    </font>
    <font>
      <b/>
      <sz val="11"/>
      <name val="Calibri"/>
    </font>
    <font>
      <sz val="11"/>
      <name val="Calibri"/>
    </font>
    <font>
      <sz val="11"/>
      <color rgb="FF222222"/>
      <name val="Calibri"/>
    </font>
    <font>
      <b/>
      <sz val="11"/>
      <color rgb="FF000000"/>
      <name val="Calibri"/>
      <family val="2"/>
    </font>
    <font>
      <sz val="11"/>
      <color rgb="FF000000"/>
      <name val="Calibri"/>
      <family val="2"/>
    </font>
    <font>
      <sz val="11"/>
      <name val="Calibri"/>
      <family val="2"/>
    </font>
  </fonts>
  <fills count="3">
    <fill>
      <patternFill patternType="none"/>
    </fill>
    <fill>
      <patternFill patternType="gray125"/>
    </fill>
    <fill>
      <patternFill patternType="solid">
        <fgColor rgb="FF92D050"/>
        <bgColor rgb="FF92D050"/>
      </patternFill>
    </fill>
  </fills>
  <borders count="5">
    <border>
      <left/>
      <right/>
      <top/>
      <bottom/>
      <diagonal/>
    </border>
    <border>
      <left/>
      <right/>
      <top/>
      <bottom style="thin">
        <color rgb="FF000000"/>
      </bottom>
      <diagonal/>
    </border>
    <border>
      <left/>
      <right/>
      <top/>
      <bottom style="double">
        <color rgb="FF000000"/>
      </bottom>
      <diagonal/>
    </border>
    <border>
      <left/>
      <right/>
      <top style="thin">
        <color rgb="FF000000"/>
      </top>
      <bottom style="double">
        <color rgb="FF000000"/>
      </bottom>
      <diagonal/>
    </border>
    <border>
      <left/>
      <right/>
      <top style="double">
        <color rgb="FF000000"/>
      </top>
      <bottom/>
      <diagonal/>
    </border>
  </borders>
  <cellStyleXfs count="1">
    <xf numFmtId="0" fontId="0" fillId="0" borderId="0"/>
  </cellStyleXfs>
  <cellXfs count="46">
    <xf numFmtId="0" fontId="0" fillId="0" borderId="0" xfId="0"/>
    <xf numFmtId="0" fontId="1" fillId="2" borderId="0" xfId="0" applyFont="1" applyFill="1"/>
    <xf numFmtId="0" fontId="2" fillId="2" borderId="0" xfId="0" applyFont="1" applyFill="1"/>
    <xf numFmtId="4" fontId="1" fillId="2" borderId="0" xfId="0" applyNumberFormat="1" applyFont="1" applyFill="1"/>
    <xf numFmtId="0" fontId="0" fillId="0" borderId="0" xfId="0" applyAlignment="1">
      <alignment wrapText="1"/>
    </xf>
    <xf numFmtId="0" fontId="3" fillId="0" borderId="0" xfId="0" applyFont="1"/>
    <xf numFmtId="4" fontId="0" fillId="0" borderId="0" xfId="0" applyNumberFormat="1"/>
    <xf numFmtId="0" fontId="0" fillId="0" borderId="1" xfId="0" applyBorder="1" applyAlignment="1">
      <alignment horizontal="center"/>
    </xf>
    <xf numFmtId="0" fontId="0" fillId="0" borderId="1" xfId="0" applyBorder="1"/>
    <xf numFmtId="0" fontId="3" fillId="0" borderId="1" xfId="0" applyFont="1" applyBorder="1"/>
    <xf numFmtId="4" fontId="0" fillId="0" borderId="1" xfId="0" applyNumberFormat="1" applyBorder="1"/>
    <xf numFmtId="0" fontId="0" fillId="0" borderId="2" xfId="0" applyBorder="1" applyAlignment="1">
      <alignment horizontal="center"/>
    </xf>
    <xf numFmtId="0" fontId="0" fillId="0" borderId="2" xfId="0" applyBorder="1"/>
    <xf numFmtId="0" fontId="3" fillId="0" borderId="2" xfId="0" applyFont="1" applyBorder="1"/>
    <xf numFmtId="0" fontId="3" fillId="0" borderId="3" xfId="0" applyFont="1" applyBorder="1"/>
    <xf numFmtId="164" fontId="0" fillId="0" borderId="2" xfId="0" applyNumberFormat="1" applyBorder="1"/>
    <xf numFmtId="0" fontId="0" fillId="0" borderId="0" xfId="0" applyAlignment="1">
      <alignment horizontal="center" wrapText="1"/>
    </xf>
    <xf numFmtId="0" fontId="1" fillId="0" borderId="1" xfId="0" applyFont="1" applyBorder="1" applyAlignment="1">
      <alignment horizontal="center"/>
    </xf>
    <xf numFmtId="0" fontId="0" fillId="0" borderId="1" xfId="0" applyBorder="1" applyAlignment="1">
      <alignment horizontal="center" wrapText="1"/>
    </xf>
    <xf numFmtId="0" fontId="0" fillId="0" borderId="1" xfId="0" applyBorder="1" applyAlignment="1">
      <alignment wrapText="1"/>
    </xf>
    <xf numFmtId="0" fontId="0" fillId="0" borderId="3" xfId="0" applyBorder="1" applyAlignment="1">
      <alignment horizontal="center"/>
    </xf>
    <xf numFmtId="0" fontId="0" fillId="0" borderId="3" xfId="0" applyBorder="1"/>
    <xf numFmtId="164" fontId="0" fillId="0" borderId="3" xfId="0" applyNumberFormat="1" applyBorder="1"/>
    <xf numFmtId="0" fontId="4" fillId="0" borderId="0" xfId="0" applyFont="1" applyAlignment="1">
      <alignment horizontal="center"/>
    </xf>
    <xf numFmtId="0" fontId="3" fillId="0" borderId="0" xfId="0" applyFont="1" applyAlignment="1">
      <alignment vertical="top"/>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43" fontId="0" fillId="0" borderId="0" xfId="0" applyNumberFormat="1"/>
    <xf numFmtId="0" fontId="0" fillId="0" borderId="3" xfId="0" applyBorder="1" applyAlignment="1">
      <alignment horizontal="center" vertical="center"/>
    </xf>
    <xf numFmtId="0" fontId="1" fillId="0" borderId="0" xfId="0" applyFont="1" applyAlignment="1">
      <alignment horizontal="center"/>
    </xf>
    <xf numFmtId="0" fontId="0" fillId="0" borderId="0" xfId="0" applyAlignment="1">
      <alignment horizontal="center"/>
    </xf>
    <xf numFmtId="164" fontId="0" fillId="0" borderId="0" xfId="0" applyNumberFormat="1"/>
    <xf numFmtId="0" fontId="1" fillId="2" borderId="0" xfId="0" applyFont="1" applyFill="1" applyAlignment="1">
      <alignment horizontal="center"/>
    </xf>
    <xf numFmtId="164" fontId="1" fillId="2" borderId="0" xfId="0" applyNumberFormat="1" applyFont="1" applyFill="1"/>
    <xf numFmtId="0" fontId="5" fillId="0" borderId="0" xfId="0" applyFont="1" applyAlignment="1">
      <alignment horizontal="center"/>
    </xf>
    <xf numFmtId="0" fontId="5" fillId="0" borderId="0" xfId="0" applyFont="1"/>
    <xf numFmtId="0" fontId="6" fillId="0" borderId="0" xfId="0" applyFont="1" applyAlignment="1">
      <alignment horizontal="center"/>
    </xf>
    <xf numFmtId="0" fontId="7" fillId="0" borderId="0" xfId="0" applyFont="1"/>
    <xf numFmtId="0" fontId="6" fillId="0" borderId="0" xfId="0" applyFont="1"/>
    <xf numFmtId="0" fontId="7" fillId="0" borderId="3" xfId="0" applyFont="1" applyBorder="1"/>
    <xf numFmtId="0" fontId="7" fillId="0" borderId="4" xfId="0" applyFont="1" applyBorder="1"/>
    <xf numFmtId="0" fontId="7" fillId="0" borderId="1" xfId="0" applyFont="1" applyBorder="1"/>
    <xf numFmtId="0" fontId="7" fillId="0" borderId="0" xfId="0" applyFont="1" applyAlignment="1">
      <alignment horizontal="center"/>
    </xf>
    <xf numFmtId="164" fontId="3" fillId="0" borderId="3" xfId="0" applyNumberFormat="1" applyFont="1" applyBorder="1"/>
    <xf numFmtId="0" fontId="6"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238125</xdr:colOff>
      <xdr:row>47</xdr:row>
      <xdr:rowOff>47625</xdr:rowOff>
    </xdr:to>
    <xdr:sp macro="" textlink="">
      <xdr:nvSpPr>
        <xdr:cNvPr id="1027" name="Rectangle 3" hidden="1">
          <a:extLst>
            <a:ext uri="{FF2B5EF4-FFF2-40B4-BE49-F238E27FC236}">
              <a16:creationId xmlns:a16="http://schemas.microsoft.com/office/drawing/2014/main" id="{00000000-0008-0000-0000-000003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238125</xdr:colOff>
      <xdr:row>47</xdr:row>
      <xdr:rowOff>47625</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I224"/>
  <sheetViews>
    <sheetView tabSelected="1" zoomScaleNormal="100" workbookViewId="0">
      <pane ySplit="1" topLeftCell="A191" activePane="bottomLeft" state="frozen"/>
      <selection pane="bottomLeft" activeCell="D216" sqref="D216"/>
    </sheetView>
  </sheetViews>
  <sheetFormatPr defaultColWidth="15.140625" defaultRowHeight="15.75" customHeight="1"/>
  <cols>
    <col min="1" max="1" width="13.42578125" customWidth="1"/>
    <col min="2" max="2" width="14.5703125" customWidth="1"/>
    <col min="3" max="3" width="92.7109375" customWidth="1"/>
    <col min="4" max="4" width="45.7109375" customWidth="1"/>
    <col min="5" max="5" width="32.140625" customWidth="1"/>
    <col min="6" max="6" width="16.5703125" customWidth="1"/>
  </cols>
  <sheetData>
    <row r="1" spans="1:6" ht="15" customHeight="1">
      <c r="A1" s="33" t="s">
        <v>0</v>
      </c>
      <c r="B1" s="33" t="s">
        <v>1</v>
      </c>
      <c r="C1" s="1" t="s">
        <v>2</v>
      </c>
      <c r="D1" s="2" t="s">
        <v>3</v>
      </c>
      <c r="E1" s="2" t="s">
        <v>4</v>
      </c>
      <c r="F1" s="3" t="s">
        <v>5</v>
      </c>
    </row>
    <row r="2" spans="1:6" ht="15" customHeight="1">
      <c r="A2" s="30" t="s">
        <v>6</v>
      </c>
      <c r="B2" s="31">
        <v>100201</v>
      </c>
      <c r="C2" s="4" t="s">
        <v>7</v>
      </c>
      <c r="D2" s="5" t="s">
        <v>8</v>
      </c>
      <c r="E2" s="5" t="s">
        <v>9</v>
      </c>
      <c r="F2" s="6">
        <v>3700</v>
      </c>
    </row>
    <row r="3" spans="1:6" ht="16.5" customHeight="1">
      <c r="A3" s="31"/>
      <c r="B3" s="31">
        <v>100202</v>
      </c>
      <c r="C3" s="4" t="s">
        <v>10</v>
      </c>
      <c r="D3" t="s">
        <v>11</v>
      </c>
      <c r="E3" t="s">
        <v>12</v>
      </c>
      <c r="F3" s="6">
        <v>25007</v>
      </c>
    </row>
    <row r="4" spans="1:6" ht="15" customHeight="1">
      <c r="A4" s="31"/>
      <c r="B4" s="31">
        <v>100203</v>
      </c>
      <c r="C4" s="4" t="s">
        <v>13</v>
      </c>
      <c r="D4" t="s">
        <v>14</v>
      </c>
      <c r="E4" t="s">
        <v>9</v>
      </c>
      <c r="F4" s="6">
        <v>1850</v>
      </c>
    </row>
    <row r="5" spans="1:6" ht="15" customHeight="1">
      <c r="A5" s="31"/>
      <c r="B5" s="31">
        <v>100204</v>
      </c>
      <c r="C5" s="4" t="s">
        <v>15</v>
      </c>
      <c r="D5" s="5" t="s">
        <v>16</v>
      </c>
      <c r="E5" s="5" t="s">
        <v>17</v>
      </c>
      <c r="F5" s="6">
        <v>3900</v>
      </c>
    </row>
    <row r="6" spans="1:6" ht="15" customHeight="1">
      <c r="A6" s="31"/>
      <c r="B6" s="31">
        <v>100205</v>
      </c>
      <c r="C6" s="4" t="s">
        <v>18</v>
      </c>
      <c r="D6" s="5" t="s">
        <v>11</v>
      </c>
      <c r="E6" s="5" t="s">
        <v>19</v>
      </c>
      <c r="F6" s="6">
        <v>650</v>
      </c>
    </row>
    <row r="7" spans="1:6" ht="15" customHeight="1">
      <c r="A7" s="31"/>
      <c r="B7" s="31">
        <v>100206</v>
      </c>
      <c r="C7" s="4" t="s">
        <v>20</v>
      </c>
      <c r="D7" s="5" t="s">
        <v>21</v>
      </c>
      <c r="E7" s="5" t="s">
        <v>17</v>
      </c>
      <c r="F7" s="6">
        <v>8000</v>
      </c>
    </row>
    <row r="8" spans="1:6" ht="15" customHeight="1">
      <c r="A8" s="31"/>
      <c r="B8" s="31">
        <v>100207</v>
      </c>
      <c r="C8" s="4" t="s">
        <v>22</v>
      </c>
      <c r="D8" t="s">
        <v>23</v>
      </c>
      <c r="E8" t="s">
        <v>24</v>
      </c>
      <c r="F8" s="6">
        <v>25000</v>
      </c>
    </row>
    <row r="9" spans="1:6" ht="15" customHeight="1">
      <c r="A9" s="31"/>
      <c r="B9" s="31">
        <v>100209</v>
      </c>
      <c r="C9" s="4" t="s">
        <v>25</v>
      </c>
      <c r="D9" s="5" t="s">
        <v>26</v>
      </c>
      <c r="E9" s="5" t="s">
        <v>27</v>
      </c>
      <c r="F9" s="6">
        <v>3808.5</v>
      </c>
    </row>
    <row r="10" spans="1:6" ht="15" customHeight="1">
      <c r="A10" s="31"/>
      <c r="B10" s="31">
        <v>100211</v>
      </c>
      <c r="C10" s="4" t="s">
        <v>28</v>
      </c>
      <c r="D10" t="s">
        <v>23</v>
      </c>
      <c r="E10" t="s">
        <v>27</v>
      </c>
      <c r="F10" s="6">
        <v>25000</v>
      </c>
    </row>
    <row r="11" spans="1:6" ht="15" customHeight="1">
      <c r="A11" s="31"/>
      <c r="B11" s="31">
        <v>100212</v>
      </c>
      <c r="C11" s="4" t="s">
        <v>29</v>
      </c>
      <c r="D11" s="5" t="s">
        <v>30</v>
      </c>
      <c r="E11" s="5" t="s">
        <v>24</v>
      </c>
      <c r="F11" s="6">
        <v>3300</v>
      </c>
    </row>
    <row r="12" spans="1:6" ht="15" customHeight="1">
      <c r="A12" s="31"/>
      <c r="B12" s="31">
        <v>100213</v>
      </c>
      <c r="C12" s="4" t="s">
        <v>31</v>
      </c>
      <c r="D12" s="5" t="s">
        <v>32</v>
      </c>
      <c r="E12" s="5" t="s">
        <v>33</v>
      </c>
      <c r="F12" s="6">
        <v>500</v>
      </c>
    </row>
    <row r="13" spans="1:6" ht="15" customHeight="1">
      <c r="A13" s="31"/>
      <c r="B13" s="31">
        <v>100215</v>
      </c>
      <c r="C13" s="4" t="s">
        <v>34</v>
      </c>
      <c r="D13" s="5" t="s">
        <v>35</v>
      </c>
      <c r="E13" s="5" t="s">
        <v>9</v>
      </c>
      <c r="F13" s="6">
        <v>6000</v>
      </c>
    </row>
    <row r="14" spans="1:6" ht="15" customHeight="1">
      <c r="A14" s="31"/>
      <c r="B14" s="31">
        <v>100216</v>
      </c>
      <c r="C14" s="4" t="s">
        <v>36</v>
      </c>
      <c r="D14" s="5" t="s">
        <v>32</v>
      </c>
      <c r="E14" s="5" t="s">
        <v>37</v>
      </c>
      <c r="F14" s="6">
        <v>170</v>
      </c>
    </row>
    <row r="15" spans="1:6" ht="16.5" customHeight="1">
      <c r="A15" s="31"/>
      <c r="B15" s="31">
        <v>100218</v>
      </c>
      <c r="C15" s="4" t="s">
        <v>38</v>
      </c>
      <c r="D15" s="5" t="s">
        <v>39</v>
      </c>
      <c r="E15" s="5" t="s">
        <v>19</v>
      </c>
      <c r="F15" s="6">
        <v>5838.5</v>
      </c>
    </row>
    <row r="16" spans="1:6" ht="30.75" customHeight="1">
      <c r="A16" s="31"/>
      <c r="B16" s="31">
        <v>100221</v>
      </c>
      <c r="C16" s="4" t="s">
        <v>40</v>
      </c>
      <c r="D16" s="5" t="s">
        <v>41</v>
      </c>
      <c r="E16" s="5" t="s">
        <v>33</v>
      </c>
      <c r="F16" s="6">
        <v>6138</v>
      </c>
    </row>
    <row r="17" spans="1:6" ht="15" customHeight="1">
      <c r="A17" s="31"/>
      <c r="B17" s="31">
        <v>100222</v>
      </c>
      <c r="C17" s="4" t="s">
        <v>42</v>
      </c>
      <c r="D17" s="5" t="s">
        <v>43</v>
      </c>
      <c r="E17" s="5" t="s">
        <v>33</v>
      </c>
      <c r="F17" s="6">
        <v>31520</v>
      </c>
    </row>
    <row r="18" spans="1:6" ht="15" customHeight="1">
      <c r="A18" s="7"/>
      <c r="B18" s="7">
        <v>100224</v>
      </c>
      <c r="C18" s="8" t="s">
        <v>44</v>
      </c>
      <c r="D18" s="9" t="s">
        <v>45</v>
      </c>
      <c r="E18" s="5" t="s">
        <v>17</v>
      </c>
      <c r="F18" s="10">
        <v>792.5</v>
      </c>
    </row>
    <row r="19" spans="1:6" ht="15.75" customHeight="1" thickBot="1">
      <c r="A19" s="11" t="s">
        <v>46</v>
      </c>
      <c r="B19" s="11">
        <v>17</v>
      </c>
      <c r="C19" s="12"/>
      <c r="D19" s="13"/>
      <c r="E19" s="14"/>
      <c r="F19" s="15">
        <f t="shared" ref="F19" si="0">SUM(F2:F18)</f>
        <v>151174.5</v>
      </c>
    </row>
    <row r="20" spans="1:6" ht="15.75" customHeight="1" thickTop="1">
      <c r="A20" s="30" t="s">
        <v>47</v>
      </c>
      <c r="B20" s="16">
        <v>100502</v>
      </c>
      <c r="C20" s="4" t="s">
        <v>48</v>
      </c>
      <c r="D20" s="5" t="s">
        <v>11</v>
      </c>
      <c r="E20" s="5" t="s">
        <v>49</v>
      </c>
      <c r="F20" s="6">
        <v>630</v>
      </c>
    </row>
    <row r="21" spans="1:6" ht="15" customHeight="1">
      <c r="A21" s="30"/>
      <c r="B21" s="16">
        <v>100504</v>
      </c>
      <c r="C21" s="4" t="s">
        <v>50</v>
      </c>
      <c r="D21" s="5" t="s">
        <v>51</v>
      </c>
      <c r="E21" s="5" t="s">
        <v>52</v>
      </c>
      <c r="F21" s="6">
        <v>6575.8</v>
      </c>
    </row>
    <row r="22" spans="1:6" ht="15" customHeight="1">
      <c r="A22" s="30"/>
      <c r="B22" s="16">
        <v>100505</v>
      </c>
      <c r="C22" s="4" t="s">
        <v>53</v>
      </c>
      <c r="D22" s="5" t="s">
        <v>11</v>
      </c>
      <c r="E22" s="5" t="s">
        <v>52</v>
      </c>
      <c r="F22" s="6">
        <v>7084.3</v>
      </c>
    </row>
    <row r="23" spans="1:6" ht="30" customHeight="1">
      <c r="A23" s="30"/>
      <c r="B23" s="16">
        <v>100506</v>
      </c>
      <c r="C23" s="4" t="s">
        <v>54</v>
      </c>
      <c r="D23" s="5" t="s">
        <v>55</v>
      </c>
      <c r="E23" s="5" t="s">
        <v>9</v>
      </c>
      <c r="F23" s="6">
        <v>10000</v>
      </c>
    </row>
    <row r="24" spans="1:6" ht="15" customHeight="1">
      <c r="A24" s="30"/>
      <c r="B24" s="16">
        <v>100507</v>
      </c>
      <c r="C24" s="4" t="s">
        <v>56</v>
      </c>
      <c r="D24" s="5" t="s">
        <v>23</v>
      </c>
      <c r="E24" s="5" t="s">
        <v>24</v>
      </c>
      <c r="F24" s="6">
        <v>64000</v>
      </c>
    </row>
    <row r="25" spans="1:6" ht="15" customHeight="1">
      <c r="A25" s="30"/>
      <c r="B25" s="16">
        <v>100511</v>
      </c>
      <c r="C25" s="4" t="s">
        <v>57</v>
      </c>
      <c r="D25" s="5" t="s">
        <v>11</v>
      </c>
      <c r="E25" s="5" t="s">
        <v>52</v>
      </c>
      <c r="F25" s="6">
        <v>7900</v>
      </c>
    </row>
    <row r="26" spans="1:6" ht="15" customHeight="1">
      <c r="A26" s="30"/>
      <c r="B26" s="16">
        <v>100513</v>
      </c>
      <c r="C26" s="4" t="s">
        <v>58</v>
      </c>
      <c r="D26" s="5" t="s">
        <v>43</v>
      </c>
      <c r="E26" s="5" t="s">
        <v>33</v>
      </c>
      <c r="F26" s="6">
        <v>7886.5</v>
      </c>
    </row>
    <row r="27" spans="1:6" ht="15" customHeight="1">
      <c r="A27" s="30"/>
      <c r="B27" s="16">
        <v>100515</v>
      </c>
      <c r="C27" s="4" t="s">
        <v>59</v>
      </c>
      <c r="D27" s="5" t="s">
        <v>41</v>
      </c>
      <c r="E27" s="5" t="s">
        <v>33</v>
      </c>
      <c r="F27" s="6">
        <v>1500</v>
      </c>
    </row>
    <row r="28" spans="1:6" ht="15" customHeight="1">
      <c r="A28" s="17"/>
      <c r="B28" s="18">
        <v>100517</v>
      </c>
      <c r="C28" s="19" t="s">
        <v>60</v>
      </c>
      <c r="D28" s="9" t="s">
        <v>16</v>
      </c>
      <c r="E28" s="5" t="s">
        <v>17</v>
      </c>
      <c r="F28" s="10">
        <v>20000</v>
      </c>
    </row>
    <row r="29" spans="1:6" ht="15.75" customHeight="1" thickBot="1">
      <c r="A29" s="11" t="s">
        <v>46</v>
      </c>
      <c r="B29" s="11">
        <v>9</v>
      </c>
      <c r="C29" s="12"/>
      <c r="D29" s="13"/>
      <c r="E29" s="14"/>
      <c r="F29" s="15">
        <f t="shared" ref="F29" si="1">SUM(F20:F28)</f>
        <v>125576.6</v>
      </c>
    </row>
    <row r="30" spans="1:6" ht="15.75" customHeight="1" thickTop="1">
      <c r="A30" s="30" t="s">
        <v>61</v>
      </c>
      <c r="B30" s="16">
        <v>100507</v>
      </c>
      <c r="C30" s="4" t="s">
        <v>62</v>
      </c>
      <c r="D30" s="5" t="s">
        <v>23</v>
      </c>
      <c r="E30" s="5" t="s">
        <v>24</v>
      </c>
      <c r="F30" s="6">
        <v>87302.92</v>
      </c>
    </row>
    <row r="31" spans="1:6" ht="15" customHeight="1">
      <c r="A31" s="30"/>
      <c r="B31" s="16">
        <v>101105</v>
      </c>
      <c r="C31" s="4" t="s">
        <v>63</v>
      </c>
      <c r="D31" s="5" t="s">
        <v>64</v>
      </c>
      <c r="E31" s="5" t="s">
        <v>19</v>
      </c>
      <c r="F31" s="6">
        <v>9930</v>
      </c>
    </row>
    <row r="32" spans="1:6" ht="15" customHeight="1">
      <c r="A32" s="30"/>
      <c r="B32" s="16">
        <v>101107</v>
      </c>
      <c r="C32" s="4" t="s">
        <v>65</v>
      </c>
      <c r="D32" s="5" t="s">
        <v>66</v>
      </c>
      <c r="E32" s="5" t="s">
        <v>37</v>
      </c>
      <c r="F32" s="6">
        <v>9014.5</v>
      </c>
    </row>
    <row r="33" spans="1:6" ht="15" customHeight="1">
      <c r="A33" s="30"/>
      <c r="B33" s="16">
        <v>101109</v>
      </c>
      <c r="C33" s="4" t="s">
        <v>67</v>
      </c>
      <c r="D33" s="5" t="s">
        <v>8</v>
      </c>
      <c r="E33" s="5" t="s">
        <v>9</v>
      </c>
      <c r="F33" s="6">
        <v>1550</v>
      </c>
    </row>
    <row r="34" spans="1:6" ht="15" customHeight="1">
      <c r="A34" s="31"/>
      <c r="B34" s="16">
        <v>101110</v>
      </c>
      <c r="C34" s="4" t="s">
        <v>50</v>
      </c>
      <c r="D34" s="5" t="s">
        <v>21</v>
      </c>
      <c r="E34" s="5" t="s">
        <v>52</v>
      </c>
      <c r="F34" s="6">
        <v>6076.5</v>
      </c>
    </row>
    <row r="35" spans="1:6" ht="15" customHeight="1">
      <c r="A35" s="31"/>
      <c r="B35" s="16">
        <v>101111</v>
      </c>
      <c r="C35" s="4" t="s">
        <v>68</v>
      </c>
      <c r="D35" s="5" t="s">
        <v>69</v>
      </c>
      <c r="E35" s="5" t="s">
        <v>33</v>
      </c>
      <c r="F35" s="6">
        <v>23871</v>
      </c>
    </row>
    <row r="36" spans="1:6" ht="15.75" customHeight="1">
      <c r="A36" s="31"/>
      <c r="B36" s="16">
        <v>101114</v>
      </c>
      <c r="C36" s="4" t="s">
        <v>70</v>
      </c>
      <c r="D36" s="5" t="s">
        <v>71</v>
      </c>
      <c r="E36" s="5" t="s">
        <v>27</v>
      </c>
      <c r="F36" s="6">
        <v>8918.9</v>
      </c>
    </row>
    <row r="37" spans="1:6" ht="15" customHeight="1">
      <c r="A37" s="31"/>
      <c r="B37" s="16">
        <v>101115</v>
      </c>
      <c r="C37" s="4" t="s">
        <v>72</v>
      </c>
      <c r="D37" t="s">
        <v>73</v>
      </c>
      <c r="E37" s="5" t="s">
        <v>9</v>
      </c>
      <c r="F37" s="6">
        <v>500</v>
      </c>
    </row>
    <row r="38" spans="1:6" ht="15" customHeight="1">
      <c r="A38" s="31"/>
      <c r="B38" s="16">
        <v>101116</v>
      </c>
      <c r="C38" s="4" t="s">
        <v>74</v>
      </c>
      <c r="D38" s="5" t="s">
        <v>75</v>
      </c>
      <c r="E38" s="5" t="s">
        <v>33</v>
      </c>
      <c r="F38" s="6">
        <v>51000</v>
      </c>
    </row>
    <row r="39" spans="1:6" ht="15" customHeight="1">
      <c r="A39" s="31"/>
      <c r="B39" s="16">
        <v>101117</v>
      </c>
      <c r="C39" s="4" t="s">
        <v>76</v>
      </c>
      <c r="D39" s="5" t="s">
        <v>11</v>
      </c>
      <c r="E39" s="5" t="s">
        <v>52</v>
      </c>
      <c r="F39" s="6">
        <v>8000</v>
      </c>
    </row>
    <row r="40" spans="1:6" ht="15" customHeight="1">
      <c r="A40" s="31"/>
      <c r="B40" s="16">
        <v>101118</v>
      </c>
      <c r="C40" s="4" t="s">
        <v>77</v>
      </c>
      <c r="D40" s="5" t="s">
        <v>78</v>
      </c>
      <c r="E40" s="5" t="s">
        <v>9</v>
      </c>
      <c r="F40" s="6">
        <v>3000</v>
      </c>
    </row>
    <row r="41" spans="1:6" ht="17.25" customHeight="1">
      <c r="A41" s="7"/>
      <c r="B41" s="18">
        <v>101119</v>
      </c>
      <c r="C41" s="19" t="s">
        <v>79</v>
      </c>
      <c r="D41" s="5" t="s">
        <v>80</v>
      </c>
      <c r="E41" s="5" t="s">
        <v>81</v>
      </c>
      <c r="F41" s="10">
        <v>648</v>
      </c>
    </row>
    <row r="42" spans="1:6" ht="15.75" customHeight="1" thickBot="1">
      <c r="A42" s="20" t="s">
        <v>46</v>
      </c>
      <c r="B42" s="20">
        <v>12</v>
      </c>
      <c r="C42" s="21"/>
      <c r="D42" s="14"/>
      <c r="E42" s="14"/>
      <c r="F42" s="22">
        <f t="shared" ref="F42" si="2">SUM(F30:F41)</f>
        <v>209811.81999999998</v>
      </c>
    </row>
    <row r="43" spans="1:6" ht="15.75" customHeight="1" thickTop="1">
      <c r="A43" s="30" t="s">
        <v>82</v>
      </c>
      <c r="B43" s="31">
        <v>100507</v>
      </c>
      <c r="C43" t="s">
        <v>83</v>
      </c>
      <c r="D43" s="5" t="s">
        <v>23</v>
      </c>
      <c r="E43" s="5" t="s">
        <v>24</v>
      </c>
      <c r="F43" s="6">
        <v>87302.92</v>
      </c>
    </row>
    <row r="44" spans="1:6" ht="15" customHeight="1">
      <c r="A44" s="30"/>
      <c r="B44" s="31">
        <v>110301</v>
      </c>
      <c r="C44" t="s">
        <v>84</v>
      </c>
      <c r="D44" s="5" t="s">
        <v>85</v>
      </c>
      <c r="E44" s="5" t="s">
        <v>49</v>
      </c>
      <c r="F44" s="6">
        <v>7915</v>
      </c>
    </row>
    <row r="45" spans="1:6" ht="15" customHeight="1">
      <c r="A45" s="30"/>
      <c r="B45" s="31">
        <v>110304</v>
      </c>
      <c r="C45" t="s">
        <v>86</v>
      </c>
      <c r="D45" s="5" t="s">
        <v>11</v>
      </c>
      <c r="E45" s="5" t="s">
        <v>87</v>
      </c>
      <c r="F45" s="6">
        <v>500</v>
      </c>
    </row>
    <row r="46" spans="1:6" ht="15" customHeight="1">
      <c r="A46" s="30"/>
      <c r="B46" s="31">
        <v>110305</v>
      </c>
      <c r="C46" t="s">
        <v>88</v>
      </c>
      <c r="D46" s="5" t="s">
        <v>45</v>
      </c>
      <c r="E46" s="5" t="s">
        <v>17</v>
      </c>
      <c r="F46" s="6">
        <v>841</v>
      </c>
    </row>
    <row r="47" spans="1:6" ht="15" customHeight="1">
      <c r="A47" s="31"/>
      <c r="B47" s="31">
        <v>110306</v>
      </c>
      <c r="C47" t="s">
        <v>89</v>
      </c>
      <c r="D47" s="5" t="s">
        <v>90</v>
      </c>
      <c r="E47" s="5" t="s">
        <v>24</v>
      </c>
      <c r="F47" s="6">
        <v>9942</v>
      </c>
    </row>
    <row r="48" spans="1:6" ht="15" customHeight="1">
      <c r="A48" s="31"/>
      <c r="B48" s="31">
        <v>110307</v>
      </c>
      <c r="C48" t="s">
        <v>91</v>
      </c>
      <c r="D48" s="5" t="s">
        <v>11</v>
      </c>
      <c r="E48" s="5" t="s">
        <v>33</v>
      </c>
      <c r="F48" s="6">
        <v>1500</v>
      </c>
    </row>
    <row r="49" spans="1:6" ht="15" customHeight="1">
      <c r="A49" s="31"/>
      <c r="B49" s="31">
        <v>110308</v>
      </c>
      <c r="C49" t="s">
        <v>92</v>
      </c>
      <c r="D49" s="5" t="s">
        <v>93</v>
      </c>
      <c r="E49" s="5" t="s">
        <v>27</v>
      </c>
      <c r="F49" s="6">
        <v>1900</v>
      </c>
    </row>
    <row r="50" spans="1:6" ht="15" customHeight="1">
      <c r="A50" s="31"/>
      <c r="B50" s="31">
        <v>110313</v>
      </c>
      <c r="C50" t="s">
        <v>94</v>
      </c>
      <c r="D50" t="s">
        <v>11</v>
      </c>
      <c r="E50" s="5" t="s">
        <v>12</v>
      </c>
      <c r="F50" s="6">
        <v>21598</v>
      </c>
    </row>
    <row r="51" spans="1:6" ht="15" customHeight="1">
      <c r="A51" s="31"/>
      <c r="B51" s="31">
        <v>110314</v>
      </c>
      <c r="C51" t="s">
        <v>95</v>
      </c>
      <c r="D51" s="5" t="s">
        <v>96</v>
      </c>
      <c r="E51" s="5" t="s">
        <v>24</v>
      </c>
      <c r="F51" s="6">
        <v>2340</v>
      </c>
    </row>
    <row r="52" spans="1:6" ht="15" customHeight="1">
      <c r="A52" s="31"/>
      <c r="B52" s="31">
        <v>110315</v>
      </c>
      <c r="C52" t="s">
        <v>97</v>
      </c>
      <c r="D52" s="5" t="s">
        <v>98</v>
      </c>
      <c r="E52" s="5" t="s">
        <v>33</v>
      </c>
      <c r="F52" s="6">
        <v>12275</v>
      </c>
    </row>
    <row r="53" spans="1:6" ht="15" customHeight="1">
      <c r="A53" s="31"/>
      <c r="B53" s="31">
        <v>110316</v>
      </c>
      <c r="C53" t="s">
        <v>99</v>
      </c>
      <c r="D53" s="5" t="s">
        <v>98</v>
      </c>
      <c r="E53" s="5" t="s">
        <v>33</v>
      </c>
      <c r="F53" s="6">
        <v>390</v>
      </c>
    </row>
    <row r="54" spans="1:6" ht="15.75" customHeight="1" thickBot="1">
      <c r="A54" s="20" t="s">
        <v>46</v>
      </c>
      <c r="B54" s="20">
        <v>11</v>
      </c>
      <c r="C54" s="21"/>
      <c r="D54" s="14"/>
      <c r="E54" s="14"/>
      <c r="F54" s="22">
        <f t="shared" ref="F54" si="3">SUM(F43:F53)</f>
        <v>146503.91999999998</v>
      </c>
    </row>
    <row r="55" spans="1:6" ht="15.75" customHeight="1" thickTop="1">
      <c r="A55" s="30" t="s">
        <v>100</v>
      </c>
      <c r="B55" s="31">
        <v>111201</v>
      </c>
      <c r="C55" t="s">
        <v>101</v>
      </c>
      <c r="D55" t="s">
        <v>11</v>
      </c>
      <c r="E55" s="5" t="s">
        <v>12</v>
      </c>
      <c r="F55" s="6">
        <v>3000</v>
      </c>
    </row>
    <row r="56" spans="1:6" ht="15" customHeight="1">
      <c r="A56" s="30"/>
      <c r="B56" s="31">
        <v>111202</v>
      </c>
      <c r="C56" t="s">
        <v>71</v>
      </c>
      <c r="D56" s="5" t="s">
        <v>71</v>
      </c>
      <c r="E56" s="5" t="s">
        <v>27</v>
      </c>
      <c r="F56" s="6">
        <v>5789</v>
      </c>
    </row>
    <row r="57" spans="1:6" ht="15" customHeight="1">
      <c r="A57" s="30"/>
      <c r="B57" s="31">
        <v>111203</v>
      </c>
      <c r="C57" t="s">
        <v>102</v>
      </c>
      <c r="D57" s="5" t="s">
        <v>80</v>
      </c>
      <c r="E57" s="5" t="s">
        <v>12</v>
      </c>
      <c r="F57" s="6">
        <v>854</v>
      </c>
    </row>
    <row r="58" spans="1:6" ht="15" customHeight="1">
      <c r="A58" s="30"/>
      <c r="B58" s="31">
        <v>111204</v>
      </c>
      <c r="C58" t="s">
        <v>103</v>
      </c>
      <c r="D58" s="5" t="s">
        <v>104</v>
      </c>
      <c r="E58" s="5" t="s">
        <v>27</v>
      </c>
      <c r="F58" s="6">
        <v>2900</v>
      </c>
    </row>
    <row r="59" spans="1:6" ht="15" customHeight="1">
      <c r="A59" s="31"/>
      <c r="B59" s="31">
        <v>111205</v>
      </c>
      <c r="C59" t="s">
        <v>105</v>
      </c>
      <c r="D59" s="5" t="s">
        <v>11</v>
      </c>
      <c r="E59" s="5" t="s">
        <v>52</v>
      </c>
      <c r="F59" s="6">
        <v>8200</v>
      </c>
    </row>
    <row r="60" spans="1:6" ht="15" customHeight="1">
      <c r="A60" s="31"/>
      <c r="B60" s="31">
        <v>111206</v>
      </c>
      <c r="C60" t="s">
        <v>106</v>
      </c>
      <c r="D60" s="5" t="s">
        <v>51</v>
      </c>
      <c r="E60" s="5" t="s">
        <v>52</v>
      </c>
      <c r="F60" s="6">
        <v>7020</v>
      </c>
    </row>
    <row r="61" spans="1:6" ht="15" customHeight="1">
      <c r="A61" s="31"/>
      <c r="B61" s="31">
        <v>111207</v>
      </c>
      <c r="C61" t="s">
        <v>107</v>
      </c>
      <c r="D61" s="5" t="s">
        <v>8</v>
      </c>
      <c r="E61" s="5" t="s">
        <v>9</v>
      </c>
      <c r="F61" s="6">
        <v>1200</v>
      </c>
    </row>
    <row r="62" spans="1:6" ht="15.75" customHeight="1" thickBot="1">
      <c r="A62" s="20" t="s">
        <v>46</v>
      </c>
      <c r="B62" s="20">
        <v>7</v>
      </c>
      <c r="C62" s="21"/>
      <c r="D62" s="14"/>
      <c r="E62" s="14"/>
      <c r="F62" s="22">
        <f t="shared" ref="F62" si="4">SUM(F55:F61)</f>
        <v>28963</v>
      </c>
    </row>
    <row r="63" spans="1:6" ht="15.75" customHeight="1" thickTop="1">
      <c r="A63" s="30" t="s">
        <v>108</v>
      </c>
      <c r="B63" s="23">
        <v>41201</v>
      </c>
      <c r="C63" t="s">
        <v>109</v>
      </c>
      <c r="D63" s="5" t="s">
        <v>8</v>
      </c>
      <c r="E63" s="5" t="s">
        <v>9</v>
      </c>
      <c r="F63" s="6">
        <v>200</v>
      </c>
    </row>
    <row r="64" spans="1:6" ht="15" customHeight="1">
      <c r="A64" s="30"/>
      <c r="B64" s="23">
        <v>41202</v>
      </c>
      <c r="C64" t="s">
        <v>110</v>
      </c>
      <c r="D64" s="5" t="s">
        <v>104</v>
      </c>
      <c r="E64" s="5" t="s">
        <v>9</v>
      </c>
      <c r="F64" s="6">
        <v>2804</v>
      </c>
    </row>
    <row r="65" spans="1:6" ht="15" customHeight="1">
      <c r="A65" s="30"/>
      <c r="B65" s="23">
        <v>41203</v>
      </c>
      <c r="C65" t="s">
        <v>111</v>
      </c>
      <c r="D65" s="5" t="s">
        <v>112</v>
      </c>
      <c r="E65" s="5" t="s">
        <v>12</v>
      </c>
      <c r="F65" s="6">
        <v>845</v>
      </c>
    </row>
    <row r="66" spans="1:6" ht="15" customHeight="1">
      <c r="A66" s="30"/>
      <c r="B66" s="23">
        <v>41204</v>
      </c>
      <c r="C66" t="s">
        <v>113</v>
      </c>
      <c r="D66" t="s">
        <v>114</v>
      </c>
      <c r="E66" s="5" t="s">
        <v>9</v>
      </c>
      <c r="F66" s="6">
        <v>4557</v>
      </c>
    </row>
    <row r="67" spans="1:6" ht="30" customHeight="1">
      <c r="A67" s="31"/>
      <c r="B67" s="23">
        <v>41205</v>
      </c>
      <c r="C67" t="s">
        <v>115</v>
      </c>
      <c r="D67" s="5" t="s">
        <v>16</v>
      </c>
      <c r="E67" s="5" t="s">
        <v>17</v>
      </c>
      <c r="F67" s="6">
        <v>50000</v>
      </c>
    </row>
    <row r="68" spans="1:6" ht="15" customHeight="1">
      <c r="A68" s="31"/>
      <c r="B68" s="23">
        <v>41206</v>
      </c>
      <c r="C68" t="s">
        <v>116</v>
      </c>
      <c r="D68" s="5" t="s">
        <v>11</v>
      </c>
      <c r="E68" s="5" t="s">
        <v>12</v>
      </c>
      <c r="F68" s="6">
        <v>18468</v>
      </c>
    </row>
    <row r="69" spans="1:6" ht="15" customHeight="1">
      <c r="A69" s="31"/>
      <c r="B69" s="23">
        <v>41207</v>
      </c>
      <c r="C69" t="s">
        <v>117</v>
      </c>
      <c r="D69" s="5" t="s">
        <v>118</v>
      </c>
      <c r="E69" s="5" t="s">
        <v>27</v>
      </c>
      <c r="F69" s="6">
        <v>32125</v>
      </c>
    </row>
    <row r="70" spans="1:6" ht="15" customHeight="1">
      <c r="A70" s="31"/>
      <c r="B70" s="23">
        <v>41208</v>
      </c>
      <c r="C70" t="s">
        <v>119</v>
      </c>
      <c r="D70" s="5" t="s">
        <v>120</v>
      </c>
      <c r="E70" s="5" t="s">
        <v>33</v>
      </c>
      <c r="F70" s="6">
        <v>9075</v>
      </c>
    </row>
    <row r="71" spans="1:6" ht="15" customHeight="1">
      <c r="A71" s="31"/>
      <c r="B71" s="23">
        <v>41209</v>
      </c>
      <c r="C71" t="s">
        <v>121</v>
      </c>
      <c r="D71" s="5" t="s">
        <v>16</v>
      </c>
      <c r="E71" s="5" t="s">
        <v>17</v>
      </c>
      <c r="F71" s="6">
        <v>10000</v>
      </c>
    </row>
    <row r="72" spans="1:6" ht="15" customHeight="1">
      <c r="A72" s="31"/>
      <c r="B72" s="23">
        <v>41210</v>
      </c>
      <c r="C72" t="s">
        <v>122</v>
      </c>
      <c r="D72" s="5" t="s">
        <v>98</v>
      </c>
      <c r="E72" s="5" t="s">
        <v>33</v>
      </c>
      <c r="F72" s="6">
        <v>88054</v>
      </c>
    </row>
    <row r="73" spans="1:6" ht="15" customHeight="1">
      <c r="A73" s="31"/>
      <c r="B73" s="23">
        <v>41211</v>
      </c>
      <c r="C73" t="s">
        <v>123</v>
      </c>
      <c r="D73" s="5" t="s">
        <v>124</v>
      </c>
      <c r="E73" s="5" t="s">
        <v>52</v>
      </c>
      <c r="F73" s="6">
        <v>10832</v>
      </c>
    </row>
    <row r="74" spans="1:6" ht="15" customHeight="1">
      <c r="A74" s="31"/>
      <c r="B74" s="23">
        <v>41212</v>
      </c>
      <c r="C74" t="s">
        <v>125</v>
      </c>
      <c r="D74" s="5" t="s">
        <v>126</v>
      </c>
      <c r="E74" s="5" t="s">
        <v>19</v>
      </c>
      <c r="F74" s="6">
        <v>66466</v>
      </c>
    </row>
    <row r="75" spans="1:6" ht="15.75" customHeight="1" thickBot="1">
      <c r="A75" s="20" t="s">
        <v>46</v>
      </c>
      <c r="B75" s="20">
        <v>12</v>
      </c>
      <c r="C75" s="21"/>
      <c r="D75" s="14"/>
      <c r="E75" s="14"/>
      <c r="F75" s="22">
        <f>SUM(F63:F74)</f>
        <v>293426</v>
      </c>
    </row>
    <row r="76" spans="1:6" ht="15.75" customHeight="1" thickTop="1">
      <c r="A76" s="30" t="s">
        <v>127</v>
      </c>
      <c r="B76" s="31">
        <v>101201</v>
      </c>
      <c r="C76" s="24" t="s">
        <v>128</v>
      </c>
      <c r="D76" s="5" t="s">
        <v>23</v>
      </c>
      <c r="E76" s="5" t="s">
        <v>49</v>
      </c>
      <c r="F76" s="6">
        <v>103000</v>
      </c>
    </row>
    <row r="77" spans="1:6" ht="15" customHeight="1">
      <c r="A77" s="30"/>
      <c r="B77" s="31">
        <v>101202</v>
      </c>
      <c r="C77" s="24" t="s">
        <v>129</v>
      </c>
      <c r="D77" s="5" t="s">
        <v>23</v>
      </c>
      <c r="E77" s="5" t="s">
        <v>24</v>
      </c>
      <c r="F77" s="6">
        <v>13795</v>
      </c>
    </row>
    <row r="78" spans="1:6" ht="15" customHeight="1">
      <c r="A78" s="30"/>
      <c r="B78" s="31">
        <v>101203</v>
      </c>
      <c r="C78" s="24" t="s">
        <v>72</v>
      </c>
      <c r="D78" t="s">
        <v>73</v>
      </c>
      <c r="E78" s="5" t="s">
        <v>9</v>
      </c>
      <c r="F78" s="6">
        <v>1000</v>
      </c>
    </row>
    <row r="79" spans="1:6" ht="15" customHeight="1">
      <c r="A79" s="31"/>
      <c r="B79" s="31">
        <v>101204</v>
      </c>
      <c r="C79" s="24" t="s">
        <v>130</v>
      </c>
      <c r="D79" t="s">
        <v>114</v>
      </c>
      <c r="E79" s="5" t="s">
        <v>9</v>
      </c>
      <c r="F79" s="6">
        <v>5000</v>
      </c>
    </row>
    <row r="80" spans="1:6" ht="15" customHeight="1">
      <c r="A80" s="31"/>
      <c r="B80" s="31">
        <v>101205</v>
      </c>
      <c r="C80" s="24" t="s">
        <v>131</v>
      </c>
      <c r="D80" s="5" t="s">
        <v>120</v>
      </c>
      <c r="E80" s="5" t="s">
        <v>33</v>
      </c>
      <c r="F80" s="6">
        <v>39545</v>
      </c>
    </row>
    <row r="81" spans="1:6" ht="15" customHeight="1">
      <c r="A81" s="31"/>
      <c r="B81" s="31">
        <v>101206</v>
      </c>
      <c r="C81" s="24" t="s">
        <v>132</v>
      </c>
      <c r="D81" s="5" t="s">
        <v>114</v>
      </c>
      <c r="E81" s="5" t="s">
        <v>9</v>
      </c>
      <c r="F81" s="6">
        <v>4475</v>
      </c>
    </row>
    <row r="82" spans="1:6" ht="15" customHeight="1">
      <c r="A82" s="31"/>
      <c r="B82" s="31">
        <v>101207</v>
      </c>
      <c r="C82" s="24" t="s">
        <v>133</v>
      </c>
      <c r="D82" s="5" t="s">
        <v>134</v>
      </c>
      <c r="E82" s="5" t="s">
        <v>24</v>
      </c>
      <c r="F82" s="6">
        <v>5500</v>
      </c>
    </row>
    <row r="83" spans="1:6" ht="15" customHeight="1">
      <c r="A83" s="31"/>
      <c r="B83" s="31">
        <v>101208</v>
      </c>
      <c r="C83" s="24" t="s">
        <v>135</v>
      </c>
      <c r="D83" s="5" t="s">
        <v>118</v>
      </c>
      <c r="E83" s="5" t="s">
        <v>27</v>
      </c>
      <c r="F83" s="6">
        <v>20750</v>
      </c>
    </row>
    <row r="84" spans="1:6" ht="15" customHeight="1">
      <c r="A84" s="31"/>
      <c r="B84" s="31">
        <v>101209</v>
      </c>
      <c r="C84" s="24" t="s">
        <v>136</v>
      </c>
      <c r="D84" s="5" t="s">
        <v>118</v>
      </c>
      <c r="E84" s="5" t="s">
        <v>49</v>
      </c>
      <c r="F84" s="6">
        <v>49536</v>
      </c>
    </row>
    <row r="85" spans="1:6" ht="15" customHeight="1">
      <c r="A85" s="31"/>
      <c r="B85" s="31">
        <v>101210</v>
      </c>
      <c r="C85" s="24" t="s">
        <v>137</v>
      </c>
      <c r="D85" s="5" t="s">
        <v>45</v>
      </c>
      <c r="E85" s="5" t="s">
        <v>17</v>
      </c>
      <c r="F85" s="6">
        <v>3100</v>
      </c>
    </row>
    <row r="86" spans="1:6" ht="15" customHeight="1">
      <c r="A86" s="31"/>
      <c r="B86" s="31">
        <v>101211</v>
      </c>
      <c r="C86" s="24" t="s">
        <v>138</v>
      </c>
      <c r="D86" s="5" t="s">
        <v>139</v>
      </c>
      <c r="E86" s="5" t="s">
        <v>9</v>
      </c>
      <c r="F86" s="6">
        <v>1000</v>
      </c>
    </row>
    <row r="87" spans="1:6" ht="15.75" customHeight="1" thickBot="1">
      <c r="A87" s="20" t="s">
        <v>46</v>
      </c>
      <c r="B87" s="20">
        <v>11</v>
      </c>
      <c r="C87" s="21"/>
      <c r="D87" s="14"/>
      <c r="E87" s="14"/>
      <c r="F87" s="22">
        <f t="shared" ref="F87" si="5">SUM(F76:F86)</f>
        <v>246701</v>
      </c>
    </row>
    <row r="88" spans="1:6" ht="15.75" customHeight="1" thickTop="1">
      <c r="A88" s="30" t="s">
        <v>140</v>
      </c>
      <c r="B88" s="31">
        <v>41301</v>
      </c>
      <c r="C88" t="s">
        <v>141</v>
      </c>
      <c r="D88" s="5" t="s">
        <v>23</v>
      </c>
      <c r="E88" s="5" t="s">
        <v>24</v>
      </c>
      <c r="F88" s="6">
        <v>2232</v>
      </c>
    </row>
    <row r="89" spans="1:6" ht="15" customHeight="1">
      <c r="A89" s="31"/>
      <c r="B89" s="31">
        <v>41302</v>
      </c>
      <c r="C89" t="s">
        <v>142</v>
      </c>
      <c r="D89" s="5" t="s">
        <v>11</v>
      </c>
      <c r="E89" s="5" t="s">
        <v>19</v>
      </c>
      <c r="F89" s="6">
        <v>3000</v>
      </c>
    </row>
    <row r="90" spans="1:6" ht="15" customHeight="1">
      <c r="A90" s="31"/>
      <c r="B90" s="31">
        <v>41303</v>
      </c>
      <c r="C90" t="s">
        <v>143</v>
      </c>
      <c r="D90" s="5" t="s">
        <v>23</v>
      </c>
      <c r="E90" s="5" t="s">
        <v>49</v>
      </c>
      <c r="F90" s="6">
        <v>10909</v>
      </c>
    </row>
    <row r="91" spans="1:6" ht="15" customHeight="1">
      <c r="A91" s="31"/>
      <c r="B91" s="31">
        <v>41304</v>
      </c>
      <c r="C91" t="s">
        <v>144</v>
      </c>
      <c r="D91" s="38" t="s">
        <v>145</v>
      </c>
      <c r="E91" s="5" t="s">
        <v>49</v>
      </c>
      <c r="F91" s="6">
        <v>116000</v>
      </c>
    </row>
    <row r="92" spans="1:6" ht="15" customHeight="1">
      <c r="A92" s="31"/>
      <c r="B92" s="31">
        <v>41305</v>
      </c>
      <c r="C92" t="s">
        <v>146</v>
      </c>
      <c r="D92" s="5" t="s">
        <v>71</v>
      </c>
      <c r="E92" s="5" t="s">
        <v>27</v>
      </c>
      <c r="F92" s="6">
        <v>15728</v>
      </c>
    </row>
    <row r="93" spans="1:6" ht="15" customHeight="1">
      <c r="A93" s="31"/>
      <c r="B93" s="31">
        <v>41306</v>
      </c>
      <c r="C93" t="s">
        <v>147</v>
      </c>
      <c r="D93" s="5" t="s">
        <v>98</v>
      </c>
      <c r="E93" s="5" t="s">
        <v>33</v>
      </c>
      <c r="F93" s="6">
        <v>2757</v>
      </c>
    </row>
    <row r="94" spans="1:6" ht="15.75" customHeight="1" thickBot="1">
      <c r="A94" s="20" t="s">
        <v>46</v>
      </c>
      <c r="B94" s="20">
        <v>6</v>
      </c>
      <c r="C94" s="21"/>
      <c r="D94" s="14"/>
      <c r="E94" s="14"/>
      <c r="F94" s="22">
        <f t="shared" ref="F94" si="6">SUM(F88:F93)</f>
        <v>150626</v>
      </c>
    </row>
    <row r="95" spans="1:6" ht="15.75" customHeight="1" thickTop="1">
      <c r="A95" s="30" t="s">
        <v>148</v>
      </c>
      <c r="B95" s="31" t="s">
        <v>149</v>
      </c>
      <c r="C95" t="s">
        <v>150</v>
      </c>
      <c r="D95" s="5" t="s">
        <v>93</v>
      </c>
      <c r="E95" s="5" t="s">
        <v>87</v>
      </c>
      <c r="F95" s="6">
        <v>5320</v>
      </c>
    </row>
    <row r="96" spans="1:6" ht="15" customHeight="1">
      <c r="A96" s="31"/>
      <c r="B96" s="31" t="s">
        <v>151</v>
      </c>
      <c r="C96" t="s">
        <v>152</v>
      </c>
      <c r="D96" s="5" t="s">
        <v>93</v>
      </c>
      <c r="E96" s="5" t="s">
        <v>19</v>
      </c>
      <c r="F96" s="6">
        <v>22581</v>
      </c>
    </row>
    <row r="97" spans="1:6" ht="15" customHeight="1">
      <c r="A97" s="31"/>
      <c r="B97" s="31" t="s">
        <v>153</v>
      </c>
      <c r="C97" t="s">
        <v>154</v>
      </c>
      <c r="D97" s="5" t="s">
        <v>155</v>
      </c>
      <c r="E97" s="5" t="s">
        <v>52</v>
      </c>
      <c r="F97" s="6">
        <v>3500</v>
      </c>
    </row>
    <row r="98" spans="1:6" ht="15" customHeight="1">
      <c r="A98" s="31"/>
      <c r="B98" s="31" t="s">
        <v>156</v>
      </c>
      <c r="C98" s="25" t="s">
        <v>157</v>
      </c>
      <c r="D98" s="5" t="s">
        <v>158</v>
      </c>
      <c r="E98" s="5" t="s">
        <v>9</v>
      </c>
      <c r="F98" s="6">
        <v>3000</v>
      </c>
    </row>
    <row r="99" spans="1:6" ht="15" customHeight="1">
      <c r="A99" s="31"/>
      <c r="B99" s="31" t="s">
        <v>159</v>
      </c>
      <c r="C99" s="25" t="s">
        <v>160</v>
      </c>
      <c r="D99" s="5" t="s">
        <v>45</v>
      </c>
      <c r="E99" s="5" t="s">
        <v>17</v>
      </c>
      <c r="F99" s="6">
        <v>1750</v>
      </c>
    </row>
    <row r="100" spans="1:6" ht="15" customHeight="1">
      <c r="A100" s="31"/>
      <c r="B100" s="31" t="s">
        <v>161</v>
      </c>
      <c r="C100" s="25" t="s">
        <v>162</v>
      </c>
      <c r="D100" s="5" t="s">
        <v>134</v>
      </c>
      <c r="E100" s="5" t="s">
        <v>24</v>
      </c>
      <c r="F100" s="6">
        <v>17506</v>
      </c>
    </row>
    <row r="101" spans="1:6" ht="15" customHeight="1">
      <c r="A101" s="31"/>
      <c r="B101" s="31" t="s">
        <v>163</v>
      </c>
      <c r="C101" s="25" t="s">
        <v>164</v>
      </c>
      <c r="D101" s="5" t="s">
        <v>134</v>
      </c>
      <c r="E101" s="5" t="s">
        <v>27</v>
      </c>
      <c r="F101" s="6">
        <v>19206</v>
      </c>
    </row>
    <row r="102" spans="1:6" ht="15" customHeight="1">
      <c r="A102" s="31"/>
      <c r="B102" s="31" t="s">
        <v>165</v>
      </c>
      <c r="C102" s="25" t="s">
        <v>166</v>
      </c>
      <c r="D102" s="5" t="s">
        <v>167</v>
      </c>
      <c r="E102" s="5" t="s">
        <v>9</v>
      </c>
      <c r="F102" s="6">
        <v>2000</v>
      </c>
    </row>
    <row r="103" spans="1:6" ht="15" customHeight="1">
      <c r="A103" s="31"/>
      <c r="B103" s="31" t="s">
        <v>168</v>
      </c>
      <c r="C103" s="25" t="s">
        <v>169</v>
      </c>
      <c r="D103" s="5" t="s">
        <v>170</v>
      </c>
      <c r="E103" s="5" t="s">
        <v>17</v>
      </c>
      <c r="F103" s="6">
        <v>200</v>
      </c>
    </row>
    <row r="104" spans="1:6" ht="15" customHeight="1">
      <c r="A104" s="31"/>
      <c r="B104" s="31" t="s">
        <v>171</v>
      </c>
      <c r="C104" s="25" t="s">
        <v>111</v>
      </c>
      <c r="D104" s="5" t="s">
        <v>112</v>
      </c>
      <c r="E104" s="5" t="s">
        <v>9</v>
      </c>
      <c r="F104" s="6">
        <v>500</v>
      </c>
    </row>
    <row r="105" spans="1:6" ht="15" customHeight="1">
      <c r="A105" s="31"/>
      <c r="B105" s="31" t="s">
        <v>172</v>
      </c>
      <c r="C105" s="25" t="s">
        <v>173</v>
      </c>
      <c r="D105" s="5" t="s">
        <v>174</v>
      </c>
      <c r="E105" s="5" t="s">
        <v>24</v>
      </c>
      <c r="F105" s="6">
        <v>825</v>
      </c>
    </row>
    <row r="106" spans="1:6" ht="15" customHeight="1">
      <c r="A106" s="31"/>
      <c r="B106" s="31" t="s">
        <v>175</v>
      </c>
      <c r="C106" s="25" t="s">
        <v>176</v>
      </c>
      <c r="D106" s="5" t="s">
        <v>114</v>
      </c>
      <c r="E106" s="5" t="s">
        <v>9</v>
      </c>
      <c r="F106" s="6">
        <v>6100</v>
      </c>
    </row>
    <row r="107" spans="1:6" ht="15" customHeight="1">
      <c r="A107" s="31"/>
      <c r="B107" s="31" t="s">
        <v>177</v>
      </c>
      <c r="C107" s="25" t="s">
        <v>178</v>
      </c>
      <c r="D107" s="5" t="s">
        <v>64</v>
      </c>
      <c r="E107" s="5" t="s">
        <v>19</v>
      </c>
      <c r="F107" s="6">
        <v>17500</v>
      </c>
    </row>
    <row r="108" spans="1:6" ht="15" customHeight="1">
      <c r="A108" s="31"/>
      <c r="B108" s="31" t="s">
        <v>179</v>
      </c>
      <c r="C108" s="25" t="s">
        <v>180</v>
      </c>
      <c r="D108" s="5" t="s">
        <v>120</v>
      </c>
      <c r="E108" s="5" t="s">
        <v>33</v>
      </c>
      <c r="F108" s="6">
        <v>24048</v>
      </c>
    </row>
    <row r="109" spans="1:6" ht="15.75" customHeight="1" thickBot="1">
      <c r="A109" s="20" t="s">
        <v>46</v>
      </c>
      <c r="B109" s="20">
        <v>14</v>
      </c>
      <c r="C109" s="21"/>
      <c r="D109" s="14"/>
      <c r="E109" s="14"/>
      <c r="F109" s="22">
        <f t="shared" ref="F109" si="7">SUM(F95:F108)</f>
        <v>124036</v>
      </c>
    </row>
    <row r="110" spans="1:6" ht="15.75" customHeight="1" thickTop="1">
      <c r="A110" s="26" t="s">
        <v>181</v>
      </c>
      <c r="B110" s="27" t="s">
        <v>182</v>
      </c>
      <c r="C110" s="25" t="s">
        <v>183</v>
      </c>
      <c r="D110" s="25" t="s">
        <v>39</v>
      </c>
      <c r="E110" s="25" t="s">
        <v>19</v>
      </c>
      <c r="F110" s="28">
        <v>4696</v>
      </c>
    </row>
    <row r="111" spans="1:6" ht="15" customHeight="1">
      <c r="A111" s="27"/>
      <c r="B111" s="27" t="s">
        <v>184</v>
      </c>
      <c r="C111" s="25" t="s">
        <v>185</v>
      </c>
      <c r="D111" s="25" t="s">
        <v>8</v>
      </c>
      <c r="E111" s="25" t="s">
        <v>49</v>
      </c>
      <c r="F111" s="28">
        <v>1120</v>
      </c>
    </row>
    <row r="112" spans="1:6" ht="15" customHeight="1">
      <c r="A112" s="27"/>
      <c r="B112" s="27" t="s">
        <v>186</v>
      </c>
      <c r="C112" s="25" t="s">
        <v>187</v>
      </c>
      <c r="D112" s="25" t="s">
        <v>188</v>
      </c>
      <c r="E112" s="25" t="s">
        <v>27</v>
      </c>
      <c r="F112" s="28">
        <v>60000</v>
      </c>
    </row>
    <row r="113" spans="1:6" ht="15" customHeight="1">
      <c r="A113" s="27"/>
      <c r="B113" s="27" t="s">
        <v>189</v>
      </c>
      <c r="C113" s="25" t="s">
        <v>190</v>
      </c>
      <c r="D113" s="25" t="s">
        <v>11</v>
      </c>
      <c r="E113" s="25" t="s">
        <v>37</v>
      </c>
      <c r="F113" s="28">
        <v>3200</v>
      </c>
    </row>
    <row r="114" spans="1:6" ht="15" customHeight="1">
      <c r="A114" s="27"/>
      <c r="B114" s="27" t="s">
        <v>191</v>
      </c>
      <c r="C114" s="25" t="s">
        <v>192</v>
      </c>
      <c r="D114" s="25" t="s">
        <v>8</v>
      </c>
      <c r="E114" s="25" t="s">
        <v>49</v>
      </c>
      <c r="F114" s="28">
        <v>4381</v>
      </c>
    </row>
    <row r="115" spans="1:6" ht="15" customHeight="1">
      <c r="A115" s="27"/>
      <c r="B115" s="27" t="s">
        <v>193</v>
      </c>
      <c r="C115" s="25" t="s">
        <v>194</v>
      </c>
      <c r="D115" s="25" t="s">
        <v>8</v>
      </c>
      <c r="E115" s="25" t="s">
        <v>49</v>
      </c>
      <c r="F115" s="28">
        <v>13387</v>
      </c>
    </row>
    <row r="116" spans="1:6" ht="15" customHeight="1">
      <c r="A116" s="27"/>
      <c r="B116" s="27" t="s">
        <v>195</v>
      </c>
      <c r="C116" s="25" t="s">
        <v>196</v>
      </c>
      <c r="D116" s="25" t="s">
        <v>197</v>
      </c>
      <c r="E116" s="25" t="s">
        <v>87</v>
      </c>
      <c r="F116" s="28">
        <v>1368</v>
      </c>
    </row>
    <row r="117" spans="1:6" ht="15" customHeight="1">
      <c r="A117" s="27"/>
      <c r="B117" s="27" t="s">
        <v>198</v>
      </c>
      <c r="C117" s="25" t="s">
        <v>199</v>
      </c>
      <c r="D117" s="25" t="s">
        <v>23</v>
      </c>
      <c r="E117" s="25" t="s">
        <v>27</v>
      </c>
      <c r="F117" s="28">
        <v>19560</v>
      </c>
    </row>
    <row r="118" spans="1:6" ht="15" customHeight="1">
      <c r="A118" s="27"/>
      <c r="B118" s="27" t="s">
        <v>200</v>
      </c>
      <c r="C118" s="25" t="s">
        <v>201</v>
      </c>
      <c r="D118" s="25" t="s">
        <v>93</v>
      </c>
      <c r="E118" s="25" t="s">
        <v>37</v>
      </c>
      <c r="F118" s="28">
        <v>4351.6000000000004</v>
      </c>
    </row>
    <row r="119" spans="1:6" ht="15" customHeight="1">
      <c r="A119" s="27"/>
      <c r="B119" s="27" t="s">
        <v>202</v>
      </c>
      <c r="C119" s="25" t="s">
        <v>203</v>
      </c>
      <c r="D119" s="25" t="s">
        <v>204</v>
      </c>
      <c r="E119" s="25" t="s">
        <v>27</v>
      </c>
      <c r="F119" s="28">
        <v>7000</v>
      </c>
    </row>
    <row r="120" spans="1:6" ht="15" customHeight="1">
      <c r="A120" s="27"/>
      <c r="B120" s="27" t="s">
        <v>205</v>
      </c>
      <c r="C120" s="25" t="s">
        <v>206</v>
      </c>
      <c r="D120" s="25" t="s">
        <v>93</v>
      </c>
      <c r="E120" s="25" t="s">
        <v>207</v>
      </c>
      <c r="F120" s="28">
        <v>811.43</v>
      </c>
    </row>
    <row r="121" spans="1:6" ht="15.75" customHeight="1" thickBot="1">
      <c r="A121" s="29" t="s">
        <v>46</v>
      </c>
      <c r="B121" s="29">
        <v>11</v>
      </c>
      <c r="C121" s="21"/>
      <c r="D121" s="21"/>
      <c r="E121" s="21"/>
      <c r="F121" s="22">
        <f t="shared" ref="F121" si="8">SUM(F110:F120)</f>
        <v>119875.03</v>
      </c>
    </row>
    <row r="122" spans="1:6" ht="15.75" customHeight="1" thickTop="1">
      <c r="A122" s="30" t="s">
        <v>208</v>
      </c>
      <c r="B122" s="31" t="s">
        <v>209</v>
      </c>
      <c r="C122" t="s">
        <v>210</v>
      </c>
      <c r="D122" s="5" t="s">
        <v>120</v>
      </c>
      <c r="E122" s="5" t="s">
        <v>33</v>
      </c>
      <c r="F122" s="32">
        <v>15000</v>
      </c>
    </row>
    <row r="123" spans="1:6" ht="15.75" customHeight="1">
      <c r="A123" s="30"/>
      <c r="B123" s="31" t="s">
        <v>211</v>
      </c>
      <c r="C123" t="s">
        <v>212</v>
      </c>
      <c r="D123" s="5" t="s">
        <v>213</v>
      </c>
      <c r="E123" s="5" t="s">
        <v>33</v>
      </c>
      <c r="F123" s="32">
        <v>263</v>
      </c>
    </row>
    <row r="124" spans="1:6" ht="15.75" customHeight="1">
      <c r="A124" s="30"/>
      <c r="B124" s="31" t="s">
        <v>214</v>
      </c>
      <c r="C124" t="s">
        <v>215</v>
      </c>
      <c r="D124" s="5" t="s">
        <v>112</v>
      </c>
      <c r="E124" s="5" t="s">
        <v>19</v>
      </c>
      <c r="F124" s="32">
        <v>1058.73</v>
      </c>
    </row>
    <row r="125" spans="1:6" ht="15.75" customHeight="1">
      <c r="A125" s="30"/>
      <c r="B125" s="43" t="s">
        <v>216</v>
      </c>
      <c r="C125" t="s">
        <v>217</v>
      </c>
      <c r="D125" s="5" t="s">
        <v>112</v>
      </c>
      <c r="E125" s="5" t="s">
        <v>207</v>
      </c>
      <c r="F125" s="32">
        <v>609.92999999999995</v>
      </c>
    </row>
    <row r="126" spans="1:6" ht="15.75" customHeight="1">
      <c r="A126" s="30"/>
      <c r="B126" s="31" t="s">
        <v>218</v>
      </c>
      <c r="C126" t="s">
        <v>219</v>
      </c>
      <c r="D126" s="5" t="s">
        <v>213</v>
      </c>
      <c r="E126" s="5" t="s">
        <v>24</v>
      </c>
      <c r="F126" s="32">
        <v>520</v>
      </c>
    </row>
    <row r="127" spans="1:6" ht="15.75" customHeight="1">
      <c r="A127" s="30"/>
      <c r="B127" s="31" t="s">
        <v>220</v>
      </c>
      <c r="C127" t="s">
        <v>221</v>
      </c>
      <c r="D127" s="5" t="s">
        <v>222</v>
      </c>
      <c r="E127" s="5" t="s">
        <v>27</v>
      </c>
      <c r="F127" s="32">
        <v>1299.98</v>
      </c>
    </row>
    <row r="128" spans="1:6" ht="15.75" customHeight="1">
      <c r="A128" s="30"/>
      <c r="B128" s="31" t="s">
        <v>223</v>
      </c>
      <c r="C128" t="s">
        <v>224</v>
      </c>
      <c r="D128" s="5" t="s">
        <v>8</v>
      </c>
      <c r="E128" s="5" t="s">
        <v>27</v>
      </c>
      <c r="F128" s="32">
        <v>3170.7</v>
      </c>
    </row>
    <row r="129" spans="1:6" ht="15.75" customHeight="1">
      <c r="A129" s="30"/>
      <c r="B129" s="31" t="s">
        <v>225</v>
      </c>
      <c r="C129" t="s">
        <v>226</v>
      </c>
      <c r="D129" s="5" t="s">
        <v>227</v>
      </c>
      <c r="E129" s="5" t="s">
        <v>49</v>
      </c>
      <c r="F129" s="32">
        <v>11000</v>
      </c>
    </row>
    <row r="130" spans="1:6" ht="15.75" customHeight="1">
      <c r="A130" s="30"/>
      <c r="B130" s="31" t="s">
        <v>228</v>
      </c>
      <c r="C130" t="s">
        <v>229</v>
      </c>
      <c r="D130" s="5" t="s">
        <v>230</v>
      </c>
      <c r="E130" s="5" t="s">
        <v>19</v>
      </c>
      <c r="F130" s="32">
        <v>2300</v>
      </c>
    </row>
    <row r="131" spans="1:6" ht="15.75" customHeight="1">
      <c r="A131" s="30"/>
      <c r="B131" s="31" t="s">
        <v>231</v>
      </c>
      <c r="C131" t="s">
        <v>232</v>
      </c>
      <c r="D131" s="5" t="s">
        <v>112</v>
      </c>
      <c r="E131" s="5" t="s">
        <v>9</v>
      </c>
      <c r="F131" s="32">
        <v>13960</v>
      </c>
    </row>
    <row r="132" spans="1:6" ht="15.75" customHeight="1">
      <c r="A132" s="30"/>
      <c r="B132" s="31" t="s">
        <v>233</v>
      </c>
      <c r="C132" t="s">
        <v>234</v>
      </c>
      <c r="D132" s="5" t="s">
        <v>32</v>
      </c>
      <c r="E132" s="5" t="s">
        <v>207</v>
      </c>
      <c r="F132" s="32">
        <v>550</v>
      </c>
    </row>
    <row r="133" spans="1:6" ht="15.75" customHeight="1">
      <c r="A133" s="30"/>
      <c r="B133" s="31" t="s">
        <v>235</v>
      </c>
      <c r="C133" t="s">
        <v>236</v>
      </c>
      <c r="D133" s="5" t="s">
        <v>237</v>
      </c>
      <c r="E133" s="5" t="s">
        <v>49</v>
      </c>
      <c r="F133" s="32">
        <v>27970</v>
      </c>
    </row>
    <row r="134" spans="1:6" ht="15.75" customHeight="1">
      <c r="A134" s="30"/>
      <c r="B134" s="31" t="s">
        <v>238</v>
      </c>
      <c r="C134" t="s">
        <v>157</v>
      </c>
      <c r="D134" s="5" t="s">
        <v>158</v>
      </c>
      <c r="E134" s="5" t="s">
        <v>9</v>
      </c>
      <c r="F134" s="32">
        <v>1500</v>
      </c>
    </row>
    <row r="135" spans="1:6" ht="15.75" customHeight="1" thickBot="1">
      <c r="A135" s="20" t="s">
        <v>46</v>
      </c>
      <c r="B135" s="20">
        <v>13</v>
      </c>
      <c r="C135" s="21"/>
      <c r="D135" s="14"/>
      <c r="E135" s="14"/>
      <c r="F135" s="22">
        <f>SUM(F122:F134)</f>
        <v>79202.34</v>
      </c>
    </row>
    <row r="136" spans="1:6" ht="15.75" customHeight="1" thickTop="1">
      <c r="A136" s="30" t="s">
        <v>239</v>
      </c>
      <c r="B136" s="31" t="s">
        <v>240</v>
      </c>
      <c r="C136" t="s">
        <v>241</v>
      </c>
      <c r="D136" s="5" t="s">
        <v>242</v>
      </c>
      <c r="E136" s="5" t="s">
        <v>24</v>
      </c>
      <c r="F136" s="32">
        <v>25000</v>
      </c>
    </row>
    <row r="137" spans="1:6" ht="15.75" customHeight="1">
      <c r="A137" s="30"/>
      <c r="B137" s="31" t="s">
        <v>243</v>
      </c>
      <c r="C137" t="s">
        <v>244</v>
      </c>
      <c r="D137" s="5" t="s">
        <v>120</v>
      </c>
      <c r="E137" s="5" t="s">
        <v>207</v>
      </c>
      <c r="F137" s="32">
        <v>4139.5</v>
      </c>
    </row>
    <row r="138" spans="1:6" ht="15.75" customHeight="1">
      <c r="A138" s="30"/>
      <c r="B138" s="31" t="s">
        <v>245</v>
      </c>
      <c r="C138" t="s">
        <v>246</v>
      </c>
      <c r="D138" s="5" t="s">
        <v>11</v>
      </c>
      <c r="E138" s="5" t="s">
        <v>33</v>
      </c>
      <c r="F138" s="32">
        <v>18992</v>
      </c>
    </row>
    <row r="139" spans="1:6" ht="15.75" customHeight="1">
      <c r="A139" s="30"/>
      <c r="B139" s="31" t="s">
        <v>247</v>
      </c>
      <c r="C139" t="s">
        <v>248</v>
      </c>
      <c r="D139" s="5" t="s">
        <v>213</v>
      </c>
      <c r="E139" s="5" t="s">
        <v>33</v>
      </c>
      <c r="F139" s="32">
        <v>160</v>
      </c>
    </row>
    <row r="140" spans="1:6" ht="15.75" customHeight="1">
      <c r="A140" s="30"/>
      <c r="B140" s="31" t="s">
        <v>249</v>
      </c>
      <c r="C140" t="s">
        <v>250</v>
      </c>
      <c r="D140" s="5" t="s">
        <v>8</v>
      </c>
      <c r="E140" s="5" t="s">
        <v>49</v>
      </c>
      <c r="F140" s="32">
        <v>1809.61</v>
      </c>
    </row>
    <row r="141" spans="1:6" ht="15.75" customHeight="1">
      <c r="A141" s="30"/>
      <c r="B141" s="31" t="s">
        <v>251</v>
      </c>
      <c r="C141" t="s">
        <v>252</v>
      </c>
      <c r="D141" s="5" t="s">
        <v>213</v>
      </c>
      <c r="E141" s="5" t="s">
        <v>49</v>
      </c>
      <c r="F141" s="32">
        <v>1220</v>
      </c>
    </row>
    <row r="142" spans="1:6" ht="15.75" customHeight="1">
      <c r="A142" s="30"/>
      <c r="B142" s="31" t="s">
        <v>253</v>
      </c>
      <c r="C142" t="s">
        <v>254</v>
      </c>
      <c r="D142" s="5" t="s">
        <v>255</v>
      </c>
      <c r="E142" s="5" t="s">
        <v>27</v>
      </c>
      <c r="F142" s="32">
        <v>3800</v>
      </c>
    </row>
    <row r="143" spans="1:6" ht="15.75" customHeight="1">
      <c r="A143" s="30"/>
      <c r="B143" s="31" t="s">
        <v>256</v>
      </c>
      <c r="C143" t="s">
        <v>257</v>
      </c>
      <c r="D143" s="5" t="s">
        <v>258</v>
      </c>
      <c r="E143" s="5" t="s">
        <v>207</v>
      </c>
      <c r="F143" s="32">
        <v>10000</v>
      </c>
    </row>
    <row r="144" spans="1:6" ht="15.75" customHeight="1">
      <c r="A144" s="30"/>
      <c r="B144" s="31" t="s">
        <v>259</v>
      </c>
      <c r="C144" t="s">
        <v>260</v>
      </c>
      <c r="D144" s="5" t="s">
        <v>237</v>
      </c>
      <c r="E144" s="5" t="s">
        <v>9</v>
      </c>
      <c r="F144" s="32">
        <v>5050</v>
      </c>
    </row>
    <row r="145" spans="1:6" ht="15.75" customHeight="1">
      <c r="A145" s="30"/>
      <c r="B145" s="31" t="s">
        <v>261</v>
      </c>
      <c r="C145" t="s">
        <v>262</v>
      </c>
      <c r="D145" s="5" t="s">
        <v>237</v>
      </c>
      <c r="E145" s="5" t="s">
        <v>9</v>
      </c>
      <c r="F145" s="32">
        <v>14000</v>
      </c>
    </row>
    <row r="146" spans="1:6" ht="15.75" customHeight="1" thickBot="1">
      <c r="A146" s="20" t="s">
        <v>46</v>
      </c>
      <c r="B146" s="20">
        <v>10</v>
      </c>
      <c r="C146" s="21"/>
      <c r="D146" s="14"/>
      <c r="E146" s="14"/>
      <c r="F146" s="22">
        <f>SUM(F136:F145)</f>
        <v>84171.11</v>
      </c>
    </row>
    <row r="147" spans="1:6" s="36" customFormat="1" ht="15.75" customHeight="1" thickTop="1">
      <c r="A147" s="35" t="s">
        <v>263</v>
      </c>
      <c r="B147" s="37" t="s">
        <v>264</v>
      </c>
      <c r="C147" s="41" t="s">
        <v>265</v>
      </c>
      <c r="D147" s="41" t="s">
        <v>237</v>
      </c>
      <c r="E147" s="41" t="s">
        <v>9</v>
      </c>
      <c r="F147" s="32">
        <v>7000</v>
      </c>
    </row>
    <row r="148" spans="1:6" s="36" customFormat="1" ht="15.75" customHeight="1">
      <c r="A148" s="35"/>
      <c r="B148" s="37" t="s">
        <v>266</v>
      </c>
      <c r="C148" s="38" t="s">
        <v>267</v>
      </c>
      <c r="D148" s="38" t="s">
        <v>268</v>
      </c>
      <c r="E148" s="38" t="s">
        <v>33</v>
      </c>
      <c r="F148" s="32">
        <v>11412</v>
      </c>
    </row>
    <row r="149" spans="1:6" s="36" customFormat="1" ht="15.75" customHeight="1">
      <c r="A149" s="35"/>
      <c r="B149" s="37" t="s">
        <v>269</v>
      </c>
      <c r="C149" s="38" t="s">
        <v>270</v>
      </c>
      <c r="D149" s="38" t="s">
        <v>237</v>
      </c>
      <c r="E149" s="38" t="s">
        <v>271</v>
      </c>
      <c r="F149" s="32">
        <v>27000</v>
      </c>
    </row>
    <row r="150" spans="1:6" s="36" customFormat="1" ht="15.75" customHeight="1">
      <c r="A150" s="35"/>
      <c r="B150" s="37" t="s">
        <v>272</v>
      </c>
      <c r="C150" s="38" t="s">
        <v>273</v>
      </c>
      <c r="D150" s="38" t="s">
        <v>274</v>
      </c>
      <c r="E150" s="38" t="s">
        <v>27</v>
      </c>
      <c r="F150" s="32">
        <v>15000</v>
      </c>
    </row>
    <row r="151" spans="1:6" s="36" customFormat="1" ht="15.75" customHeight="1">
      <c r="A151" s="35"/>
      <c r="B151" s="37" t="s">
        <v>275</v>
      </c>
      <c r="C151" s="38" t="s">
        <v>276</v>
      </c>
      <c r="D151" s="38" t="s">
        <v>277</v>
      </c>
      <c r="E151" s="38" t="s">
        <v>9</v>
      </c>
      <c r="F151" s="32">
        <v>20200</v>
      </c>
    </row>
    <row r="152" spans="1:6" s="36" customFormat="1" ht="15.75" customHeight="1">
      <c r="A152" s="35"/>
      <c r="B152" s="37" t="s">
        <v>278</v>
      </c>
      <c r="C152" s="38" t="s">
        <v>279</v>
      </c>
      <c r="D152" s="38" t="s">
        <v>280</v>
      </c>
      <c r="E152" s="38" t="s">
        <v>27</v>
      </c>
      <c r="F152" s="32">
        <v>22071.95</v>
      </c>
    </row>
    <row r="153" spans="1:6" s="36" customFormat="1" ht="15.75" customHeight="1">
      <c r="A153" s="35"/>
      <c r="B153" s="37" t="s">
        <v>281</v>
      </c>
      <c r="C153" s="38" t="s">
        <v>282</v>
      </c>
      <c r="D153" s="38" t="s">
        <v>283</v>
      </c>
      <c r="E153" s="38" t="s">
        <v>27</v>
      </c>
      <c r="F153" s="32">
        <v>20252.7</v>
      </c>
    </row>
    <row r="154" spans="1:6" s="36" customFormat="1" ht="15.75" customHeight="1">
      <c r="A154" s="35"/>
      <c r="B154" s="37" t="s">
        <v>284</v>
      </c>
      <c r="C154" s="38" t="s">
        <v>285</v>
      </c>
      <c r="D154" s="38" t="s">
        <v>268</v>
      </c>
      <c r="E154" s="38" t="s">
        <v>271</v>
      </c>
      <c r="F154" s="32">
        <v>29588.62</v>
      </c>
    </row>
    <row r="155" spans="1:6" s="36" customFormat="1" ht="15">
      <c r="A155" s="35"/>
      <c r="B155" s="37" t="s">
        <v>286</v>
      </c>
      <c r="C155" s="38" t="s">
        <v>287</v>
      </c>
      <c r="D155" s="38" t="s">
        <v>288</v>
      </c>
      <c r="E155" s="38" t="s">
        <v>87</v>
      </c>
      <c r="F155" s="32">
        <v>32500</v>
      </c>
    </row>
    <row r="156" spans="1:6" s="36" customFormat="1" ht="15.75" customHeight="1">
      <c r="A156" s="35"/>
      <c r="B156" s="37" t="s">
        <v>289</v>
      </c>
      <c r="C156" s="38" t="s">
        <v>290</v>
      </c>
      <c r="D156" s="38" t="s">
        <v>255</v>
      </c>
      <c r="E156" s="38" t="s">
        <v>87</v>
      </c>
      <c r="F156" s="32">
        <v>2700</v>
      </c>
    </row>
    <row r="157" spans="1:6" s="36" customFormat="1" ht="15.75" customHeight="1">
      <c r="A157" s="35"/>
      <c r="B157" s="37" t="s">
        <v>291</v>
      </c>
      <c r="C157" s="38" t="s">
        <v>292</v>
      </c>
      <c r="D157" s="38" t="s">
        <v>255</v>
      </c>
      <c r="E157" s="38" t="s">
        <v>87</v>
      </c>
      <c r="F157" s="32">
        <v>3100</v>
      </c>
    </row>
    <row r="158" spans="1:6" s="36" customFormat="1" ht="15.75" customHeight="1">
      <c r="A158" s="35"/>
      <c r="B158" s="37" t="s">
        <v>293</v>
      </c>
      <c r="C158" s="38" t="s">
        <v>294</v>
      </c>
      <c r="D158" s="38" t="s">
        <v>237</v>
      </c>
      <c r="E158" s="38" t="s">
        <v>9</v>
      </c>
      <c r="F158" s="32">
        <v>2050</v>
      </c>
    </row>
    <row r="159" spans="1:6" s="36" customFormat="1" ht="15.75" customHeight="1">
      <c r="A159" s="35"/>
      <c r="B159" s="37" t="s">
        <v>295</v>
      </c>
      <c r="C159" s="38" t="s">
        <v>296</v>
      </c>
      <c r="D159" s="38" t="s">
        <v>297</v>
      </c>
      <c r="E159" s="38" t="s">
        <v>298</v>
      </c>
      <c r="F159" s="32">
        <v>16752</v>
      </c>
    </row>
    <row r="160" spans="1:6" s="36" customFormat="1" ht="15.75" customHeight="1">
      <c r="A160" s="35"/>
      <c r="B160" s="37" t="s">
        <v>299</v>
      </c>
      <c r="C160" s="38" t="s">
        <v>300</v>
      </c>
      <c r="D160" s="38" t="s">
        <v>301</v>
      </c>
      <c r="E160" s="38" t="s">
        <v>49</v>
      </c>
      <c r="F160" s="32">
        <v>3273.99</v>
      </c>
    </row>
    <row r="161" spans="1:9" s="36" customFormat="1" ht="15.75" customHeight="1">
      <c r="A161" s="35"/>
      <c r="B161" s="37" t="s">
        <v>302</v>
      </c>
      <c r="C161" s="38" t="s">
        <v>303</v>
      </c>
      <c r="D161" s="38" t="s">
        <v>301</v>
      </c>
      <c r="E161" s="38" t="s">
        <v>49</v>
      </c>
      <c r="F161" s="32">
        <v>2200</v>
      </c>
    </row>
    <row r="162" spans="1:9" s="36" customFormat="1" ht="15.75" customHeight="1">
      <c r="A162" s="35"/>
      <c r="B162" s="37" t="s">
        <v>304</v>
      </c>
      <c r="C162" s="38" t="s">
        <v>305</v>
      </c>
      <c r="D162" s="38" t="s">
        <v>306</v>
      </c>
      <c r="E162" s="38" t="s">
        <v>87</v>
      </c>
      <c r="F162" s="32">
        <v>15000</v>
      </c>
    </row>
    <row r="163" spans="1:9" s="36" customFormat="1" ht="15.75" customHeight="1">
      <c r="A163" s="35"/>
      <c r="B163" s="37" t="s">
        <v>307</v>
      </c>
      <c r="C163" s="38" t="s">
        <v>308</v>
      </c>
      <c r="D163" s="38" t="s">
        <v>309</v>
      </c>
      <c r="E163" s="38" t="s">
        <v>19</v>
      </c>
      <c r="F163" s="32">
        <v>2800</v>
      </c>
    </row>
    <row r="164" spans="1:9" s="36" customFormat="1" ht="15.75" customHeight="1">
      <c r="A164" s="35"/>
      <c r="B164" s="37" t="s">
        <v>310</v>
      </c>
      <c r="C164" s="38" t="s">
        <v>311</v>
      </c>
      <c r="D164" s="38" t="s">
        <v>312</v>
      </c>
      <c r="E164" s="38" t="s">
        <v>49</v>
      </c>
      <c r="F164" s="32">
        <v>4458.8999999999996</v>
      </c>
    </row>
    <row r="165" spans="1:9" s="36" customFormat="1" ht="15.75" customHeight="1">
      <c r="A165" s="35"/>
      <c r="B165" s="37" t="s">
        <v>313</v>
      </c>
      <c r="C165" s="38" t="s">
        <v>314</v>
      </c>
      <c r="D165" s="38" t="s">
        <v>237</v>
      </c>
      <c r="E165" s="38" t="s">
        <v>17</v>
      </c>
      <c r="F165" s="32">
        <v>2000</v>
      </c>
    </row>
    <row r="166" spans="1:9" s="36" customFormat="1" ht="15.75" customHeight="1">
      <c r="A166" s="35"/>
      <c r="B166" s="37" t="s">
        <v>315</v>
      </c>
      <c r="C166" s="42" t="s">
        <v>316</v>
      </c>
      <c r="D166" s="42" t="s">
        <v>317</v>
      </c>
      <c r="E166" s="42" t="s">
        <v>49</v>
      </c>
      <c r="F166" s="32">
        <v>1447.5</v>
      </c>
    </row>
    <row r="167" spans="1:9" ht="15.75" customHeight="1" thickBot="1">
      <c r="A167" s="20" t="s">
        <v>46</v>
      </c>
      <c r="B167" s="20">
        <v>20</v>
      </c>
      <c r="C167" s="21"/>
      <c r="D167" s="14"/>
      <c r="E167" s="40"/>
      <c r="F167" s="22">
        <f>SUM(F147:F166)</f>
        <v>240807.65999999997</v>
      </c>
    </row>
    <row r="168" spans="1:9" ht="15.75" customHeight="1" thickTop="1">
      <c r="A168" s="35" t="s">
        <v>318</v>
      </c>
      <c r="B168" s="37" t="s">
        <v>319</v>
      </c>
      <c r="C168" s="41" t="s">
        <v>320</v>
      </c>
      <c r="D168" s="41" t="s">
        <v>8</v>
      </c>
      <c r="E168" s="41" t="s">
        <v>49</v>
      </c>
      <c r="F168" s="32">
        <v>833.23</v>
      </c>
    </row>
    <row r="169" spans="1:9" ht="15.75" customHeight="1">
      <c r="B169" s="37" t="s">
        <v>321</v>
      </c>
      <c r="C169" s="38" t="s">
        <v>322</v>
      </c>
      <c r="D169" s="38" t="s">
        <v>255</v>
      </c>
      <c r="E169" s="38" t="s">
        <v>49</v>
      </c>
      <c r="F169" s="32">
        <v>7500</v>
      </c>
    </row>
    <row r="170" spans="1:9" ht="15.75" customHeight="1">
      <c r="B170" s="37" t="s">
        <v>323</v>
      </c>
      <c r="C170" s="38" t="s">
        <v>324</v>
      </c>
      <c r="D170" s="38" t="s">
        <v>325</v>
      </c>
      <c r="E170" s="38" t="s">
        <v>49</v>
      </c>
      <c r="F170" s="32">
        <v>4904</v>
      </c>
    </row>
    <row r="171" spans="1:9" ht="15.75" customHeight="1">
      <c r="B171" s="37" t="s">
        <v>326</v>
      </c>
      <c r="C171" s="38" t="s">
        <v>327</v>
      </c>
      <c r="D171" s="38" t="s">
        <v>213</v>
      </c>
      <c r="E171" s="38" t="s">
        <v>19</v>
      </c>
      <c r="F171" s="32">
        <v>375</v>
      </c>
    </row>
    <row r="172" spans="1:9" ht="15.75" customHeight="1">
      <c r="B172" s="37" t="s">
        <v>328</v>
      </c>
      <c r="C172" s="38" t="s">
        <v>329</v>
      </c>
      <c r="D172" s="38" t="s">
        <v>330</v>
      </c>
      <c r="E172" s="38" t="s">
        <v>49</v>
      </c>
      <c r="F172" s="32">
        <v>6500</v>
      </c>
    </row>
    <row r="173" spans="1:9" ht="15.75" customHeight="1">
      <c r="B173" s="37" t="s">
        <v>331</v>
      </c>
      <c r="C173" s="38" t="s">
        <v>332</v>
      </c>
      <c r="D173" s="38" t="s">
        <v>330</v>
      </c>
      <c r="E173" s="38" t="s">
        <v>27</v>
      </c>
      <c r="F173" s="32">
        <v>911</v>
      </c>
    </row>
    <row r="174" spans="1:9" ht="15.75" customHeight="1">
      <c r="B174" s="37" t="s">
        <v>333</v>
      </c>
      <c r="C174" s="38" t="s">
        <v>334</v>
      </c>
      <c r="D174" s="38" t="s">
        <v>335</v>
      </c>
      <c r="E174" s="38" t="s">
        <v>336</v>
      </c>
      <c r="F174" s="32">
        <v>2360</v>
      </c>
    </row>
    <row r="175" spans="1:9" ht="15.75" customHeight="1">
      <c r="B175" s="37" t="s">
        <v>337</v>
      </c>
      <c r="C175" s="38" t="s">
        <v>338</v>
      </c>
      <c r="D175" s="38" t="s">
        <v>237</v>
      </c>
      <c r="E175" s="38" t="s">
        <v>9</v>
      </c>
      <c r="F175" s="32">
        <v>11615</v>
      </c>
    </row>
    <row r="176" spans="1:9" ht="15.75" customHeight="1">
      <c r="B176" s="37" t="s">
        <v>339</v>
      </c>
      <c r="C176" s="38" t="s">
        <v>340</v>
      </c>
      <c r="D176" s="38" t="s">
        <v>341</v>
      </c>
      <c r="E176" s="38" t="s">
        <v>207</v>
      </c>
      <c r="F176" s="32">
        <v>7700</v>
      </c>
      <c r="G176" s="38"/>
      <c r="I176" s="38"/>
    </row>
    <row r="177" spans="1:6" ht="15.75" customHeight="1">
      <c r="B177" s="37" t="s">
        <v>342</v>
      </c>
      <c r="C177" s="38" t="s">
        <v>343</v>
      </c>
      <c r="D177" s="38" t="s">
        <v>344</v>
      </c>
      <c r="E177" s="38" t="s">
        <v>87</v>
      </c>
      <c r="F177" s="32">
        <v>6000</v>
      </c>
    </row>
    <row r="178" spans="1:6" ht="15.75" customHeight="1">
      <c r="B178" s="37" t="s">
        <v>345</v>
      </c>
      <c r="C178" s="38" t="s">
        <v>346</v>
      </c>
      <c r="D178" s="38" t="s">
        <v>347</v>
      </c>
      <c r="E178" s="38" t="s">
        <v>27</v>
      </c>
      <c r="F178" s="32">
        <v>3806.55</v>
      </c>
    </row>
    <row r="179" spans="1:6" ht="15.75" customHeight="1">
      <c r="B179" s="37" t="s">
        <v>348</v>
      </c>
      <c r="C179" s="38" t="s">
        <v>349</v>
      </c>
      <c r="D179" s="38" t="s">
        <v>350</v>
      </c>
      <c r="E179" s="38" t="s">
        <v>207</v>
      </c>
      <c r="F179" s="32">
        <v>29777</v>
      </c>
    </row>
    <row r="180" spans="1:6" ht="15.75" customHeight="1">
      <c r="B180" s="37" t="s">
        <v>351</v>
      </c>
      <c r="C180" s="38" t="s">
        <v>352</v>
      </c>
      <c r="D180" s="38" t="s">
        <v>353</v>
      </c>
      <c r="E180" s="38" t="s">
        <v>298</v>
      </c>
      <c r="F180" s="32">
        <v>3700</v>
      </c>
    </row>
    <row r="181" spans="1:6" ht="15.75" customHeight="1">
      <c r="B181" s="37" t="s">
        <v>354</v>
      </c>
      <c r="C181" s="38" t="s">
        <v>355</v>
      </c>
      <c r="D181" s="38" t="s">
        <v>356</v>
      </c>
      <c r="E181" s="38" t="s">
        <v>207</v>
      </c>
      <c r="F181" s="32">
        <v>2070.36</v>
      </c>
    </row>
    <row r="182" spans="1:6" ht="15.75" customHeight="1">
      <c r="B182" s="37" t="s">
        <v>357</v>
      </c>
      <c r="C182" s="38" t="s">
        <v>358</v>
      </c>
      <c r="D182" s="38" t="s">
        <v>347</v>
      </c>
      <c r="E182" s="38" t="s">
        <v>298</v>
      </c>
      <c r="F182" s="32">
        <v>1567.72</v>
      </c>
    </row>
    <row r="183" spans="1:6" ht="15.75" customHeight="1">
      <c r="B183" s="37" t="s">
        <v>359</v>
      </c>
      <c r="C183" s="42" t="s">
        <v>360</v>
      </c>
      <c r="D183" s="42" t="s">
        <v>237</v>
      </c>
      <c r="E183" s="42" t="s">
        <v>298</v>
      </c>
      <c r="F183" s="32">
        <v>14000</v>
      </c>
    </row>
    <row r="184" spans="1:6" ht="15.75" customHeight="1" thickBot="1">
      <c r="A184" s="20" t="s">
        <v>46</v>
      </c>
      <c r="B184" s="20">
        <v>16</v>
      </c>
      <c r="C184" s="21"/>
      <c r="D184" s="14"/>
      <c r="E184" s="14"/>
      <c r="F184" s="22">
        <f>SUM(F168:F183)</f>
        <v>103619.86</v>
      </c>
    </row>
    <row r="185" spans="1:6" s="39" customFormat="1" ht="15.75" customHeight="1" thickTop="1">
      <c r="A185" s="35" t="s">
        <v>361</v>
      </c>
      <c r="B185" s="37" t="s">
        <v>362</v>
      </c>
      <c r="C185" s="41" t="s">
        <v>363</v>
      </c>
      <c r="D185" s="41" t="s">
        <v>344</v>
      </c>
      <c r="E185" s="41" t="s">
        <v>52</v>
      </c>
      <c r="F185" s="32">
        <v>20000</v>
      </c>
    </row>
    <row r="186" spans="1:6" s="39" customFormat="1" ht="15.75" customHeight="1">
      <c r="A186" s="35"/>
      <c r="B186" s="37" t="s">
        <v>364</v>
      </c>
      <c r="C186" s="38" t="s">
        <v>365</v>
      </c>
      <c r="D186" s="38" t="s">
        <v>145</v>
      </c>
      <c r="E186" s="38" t="s">
        <v>49</v>
      </c>
      <c r="F186" s="32">
        <v>7232.63</v>
      </c>
    </row>
    <row r="187" spans="1:6" s="39" customFormat="1" ht="15.75" customHeight="1">
      <c r="A187" s="35"/>
      <c r="B187" s="37" t="s">
        <v>366</v>
      </c>
      <c r="C187" s="38" t="s">
        <v>367</v>
      </c>
      <c r="D187" s="38" t="s">
        <v>353</v>
      </c>
      <c r="E187" s="38" t="s">
        <v>271</v>
      </c>
      <c r="F187" s="32">
        <v>1500</v>
      </c>
    </row>
    <row r="188" spans="1:6" s="39" customFormat="1" ht="15.75" customHeight="1">
      <c r="A188" s="35"/>
      <c r="B188" s="37" t="s">
        <v>368</v>
      </c>
      <c r="C188" s="38" t="s">
        <v>369</v>
      </c>
      <c r="D188" s="38" t="s">
        <v>353</v>
      </c>
      <c r="E188" s="38" t="s">
        <v>52</v>
      </c>
      <c r="F188" s="32">
        <v>1300</v>
      </c>
    </row>
    <row r="189" spans="1:6" s="39" customFormat="1" ht="15.75" customHeight="1">
      <c r="A189" s="35"/>
      <c r="B189" s="37" t="s">
        <v>370</v>
      </c>
      <c r="C189" s="38" t="s">
        <v>332</v>
      </c>
      <c r="D189" s="38" t="s">
        <v>330</v>
      </c>
      <c r="E189" s="38" t="s">
        <v>27</v>
      </c>
      <c r="F189" s="32">
        <v>1250</v>
      </c>
    </row>
    <row r="190" spans="1:6" s="39" customFormat="1" ht="15.75" customHeight="1">
      <c r="A190" s="35"/>
      <c r="B190" s="37" t="s">
        <v>371</v>
      </c>
      <c r="C190" s="38" t="s">
        <v>372</v>
      </c>
      <c r="D190" s="38" t="s">
        <v>373</v>
      </c>
      <c r="E190" s="38" t="s">
        <v>49</v>
      </c>
      <c r="F190" s="32">
        <v>950</v>
      </c>
    </row>
    <row r="191" spans="1:6" s="39" customFormat="1" ht="15.75" customHeight="1">
      <c r="A191" s="35"/>
      <c r="B191" s="37" t="s">
        <v>374</v>
      </c>
      <c r="C191" s="38" t="s">
        <v>375</v>
      </c>
      <c r="D191" s="38" t="s">
        <v>8</v>
      </c>
      <c r="E191" s="38" t="s">
        <v>298</v>
      </c>
      <c r="F191" s="32">
        <v>828</v>
      </c>
    </row>
    <row r="192" spans="1:6" s="39" customFormat="1" ht="15.75" customHeight="1">
      <c r="A192" s="35"/>
      <c r="B192" s="37" t="s">
        <v>376</v>
      </c>
      <c r="C192" s="38" t="s">
        <v>377</v>
      </c>
      <c r="D192" s="38" t="s">
        <v>330</v>
      </c>
      <c r="E192" s="38" t="s">
        <v>27</v>
      </c>
      <c r="F192" s="32">
        <v>1000</v>
      </c>
    </row>
    <row r="193" spans="1:6" s="39" customFormat="1" ht="15.75" customHeight="1">
      <c r="A193" s="37"/>
      <c r="B193" s="37" t="s">
        <v>378</v>
      </c>
      <c r="C193" s="38" t="s">
        <v>379</v>
      </c>
      <c r="D193" s="38" t="s">
        <v>268</v>
      </c>
      <c r="E193" s="38" t="s">
        <v>33</v>
      </c>
      <c r="F193" s="32">
        <v>14151</v>
      </c>
    </row>
    <row r="194" spans="1:6" s="39" customFormat="1" ht="15.75" customHeight="1">
      <c r="A194" s="37"/>
      <c r="B194" s="37" t="s">
        <v>380</v>
      </c>
      <c r="C194" s="38" t="s">
        <v>381</v>
      </c>
      <c r="D194" s="38" t="s">
        <v>382</v>
      </c>
      <c r="E194" s="38" t="s">
        <v>19</v>
      </c>
      <c r="F194" s="32">
        <v>10500</v>
      </c>
    </row>
    <row r="195" spans="1:6" s="39" customFormat="1" ht="15.75" customHeight="1">
      <c r="A195" s="37"/>
      <c r="B195" s="37" t="s">
        <v>383</v>
      </c>
      <c r="C195" s="38" t="s">
        <v>384</v>
      </c>
      <c r="D195" s="38" t="s">
        <v>385</v>
      </c>
      <c r="E195" s="38" t="s">
        <v>49</v>
      </c>
      <c r="F195" s="32">
        <v>305</v>
      </c>
    </row>
    <row r="196" spans="1:6" ht="15.75" customHeight="1">
      <c r="A196" s="31"/>
      <c r="B196" s="37" t="s">
        <v>386</v>
      </c>
      <c r="C196" s="38" t="s">
        <v>387</v>
      </c>
      <c r="D196" s="38" t="s">
        <v>350</v>
      </c>
      <c r="E196" s="38" t="s">
        <v>37</v>
      </c>
      <c r="F196" s="32">
        <v>30388</v>
      </c>
    </row>
    <row r="197" spans="1:6" ht="15.75" customHeight="1" thickBot="1">
      <c r="A197" s="20" t="s">
        <v>46</v>
      </c>
      <c r="B197" s="20">
        <v>12</v>
      </c>
      <c r="C197" s="21"/>
      <c r="D197" s="14"/>
      <c r="E197" s="14"/>
      <c r="F197" s="22">
        <f>SUM(F185:F196)</f>
        <v>89404.63</v>
      </c>
    </row>
    <row r="198" spans="1:6" ht="15.75" customHeight="1" thickTop="1">
      <c r="A198" s="35" t="s">
        <v>388</v>
      </c>
      <c r="B198" s="45" t="s">
        <v>389</v>
      </c>
      <c r="C198" s="38" t="s">
        <v>390</v>
      </c>
      <c r="D198" s="5" t="s">
        <v>391</v>
      </c>
      <c r="E198" s="5" t="s">
        <v>298</v>
      </c>
      <c r="F198" s="32">
        <v>2222</v>
      </c>
    </row>
    <row r="199" spans="1:6" ht="15.75" customHeight="1">
      <c r="B199" s="45" t="s">
        <v>392</v>
      </c>
      <c r="C199" s="38" t="s">
        <v>393</v>
      </c>
      <c r="D199" t="s">
        <v>394</v>
      </c>
      <c r="E199" s="5" t="s">
        <v>49</v>
      </c>
      <c r="F199" s="32">
        <v>1069.04</v>
      </c>
    </row>
    <row r="200" spans="1:6" ht="15.75" customHeight="1">
      <c r="B200" s="45" t="s">
        <v>395</v>
      </c>
      <c r="C200" s="38" t="s">
        <v>396</v>
      </c>
      <c r="D200" s="5" t="s">
        <v>397</v>
      </c>
      <c r="E200" s="5" t="s">
        <v>9</v>
      </c>
      <c r="F200" s="32">
        <v>1500</v>
      </c>
    </row>
    <row r="201" spans="1:6" ht="15.75" customHeight="1">
      <c r="B201" s="45" t="s">
        <v>398</v>
      </c>
      <c r="C201" s="38" t="s">
        <v>399</v>
      </c>
      <c r="D201" s="5" t="s">
        <v>330</v>
      </c>
      <c r="E201" t="s">
        <v>400</v>
      </c>
      <c r="F201" s="32">
        <v>6000</v>
      </c>
    </row>
    <row r="202" spans="1:6" ht="15.75" customHeight="1">
      <c r="B202" s="45" t="s">
        <v>401</v>
      </c>
      <c r="C202" s="38" t="s">
        <v>282</v>
      </c>
      <c r="D202" s="38" t="s">
        <v>283</v>
      </c>
      <c r="E202" t="s">
        <v>27</v>
      </c>
      <c r="F202" s="32">
        <v>9937</v>
      </c>
    </row>
    <row r="203" spans="1:6" ht="15.75" customHeight="1">
      <c r="B203" s="45" t="s">
        <v>402</v>
      </c>
      <c r="C203" s="38" t="s">
        <v>403</v>
      </c>
      <c r="D203" s="5" t="s">
        <v>404</v>
      </c>
      <c r="E203" t="s">
        <v>49</v>
      </c>
      <c r="F203" s="32">
        <v>2900</v>
      </c>
    </row>
    <row r="204" spans="1:6" ht="15.75" customHeight="1">
      <c r="B204" s="45" t="s">
        <v>405</v>
      </c>
      <c r="C204" s="38" t="s">
        <v>406</v>
      </c>
      <c r="D204" t="s">
        <v>353</v>
      </c>
      <c r="E204" t="s">
        <v>49</v>
      </c>
      <c r="F204" s="32">
        <v>1500</v>
      </c>
    </row>
    <row r="205" spans="1:6" ht="15.75" customHeight="1">
      <c r="B205" s="45" t="s">
        <v>407</v>
      </c>
      <c r="C205" s="38" t="s">
        <v>408</v>
      </c>
      <c r="D205" s="5" t="s">
        <v>409</v>
      </c>
      <c r="E205" t="s">
        <v>298</v>
      </c>
      <c r="F205" s="32">
        <v>3260</v>
      </c>
    </row>
    <row r="206" spans="1:6" ht="15.75" customHeight="1">
      <c r="B206" s="45" t="s">
        <v>410</v>
      </c>
      <c r="C206" s="38" t="s">
        <v>411</v>
      </c>
      <c r="D206" s="5" t="s">
        <v>347</v>
      </c>
      <c r="E206" t="s">
        <v>27</v>
      </c>
      <c r="F206" s="32">
        <v>8100</v>
      </c>
    </row>
    <row r="207" spans="1:6" ht="15.75" customHeight="1">
      <c r="B207" s="45" t="s">
        <v>412</v>
      </c>
      <c r="C207" s="38" t="s">
        <v>413</v>
      </c>
      <c r="D207" s="5" t="s">
        <v>404</v>
      </c>
      <c r="E207" t="s">
        <v>49</v>
      </c>
      <c r="F207" s="32">
        <v>4814</v>
      </c>
    </row>
    <row r="208" spans="1:6" ht="15.75" customHeight="1">
      <c r="B208" s="45" t="s">
        <v>414</v>
      </c>
      <c r="C208" s="38" t="s">
        <v>415</v>
      </c>
      <c r="D208" s="5" t="s">
        <v>237</v>
      </c>
      <c r="E208" s="5" t="s">
        <v>298</v>
      </c>
      <c r="F208" s="32">
        <v>8263.5</v>
      </c>
    </row>
    <row r="209" spans="1:6" ht="15.75" customHeight="1">
      <c r="B209" s="45" t="s">
        <v>416</v>
      </c>
      <c r="C209" s="38" t="s">
        <v>417</v>
      </c>
      <c r="D209" s="5" t="s">
        <v>237</v>
      </c>
      <c r="E209" t="s">
        <v>49</v>
      </c>
      <c r="F209" s="32">
        <v>4873</v>
      </c>
    </row>
    <row r="210" spans="1:6" ht="15.75" customHeight="1" thickBot="1">
      <c r="A210" s="20" t="s">
        <v>46</v>
      </c>
      <c r="B210" s="20">
        <v>12</v>
      </c>
      <c r="C210" s="21"/>
      <c r="D210" s="14"/>
      <c r="E210" s="14"/>
      <c r="F210" s="44">
        <f>SUM(F198:F209)</f>
        <v>54438.54</v>
      </c>
    </row>
    <row r="211" spans="1:6" ht="15.75" customHeight="1" thickTop="1">
      <c r="A211" s="35" t="s">
        <v>418</v>
      </c>
      <c r="B211" s="45" t="s">
        <v>419</v>
      </c>
      <c r="C211" s="38" t="s">
        <v>420</v>
      </c>
      <c r="D211" s="5" t="s">
        <v>421</v>
      </c>
      <c r="E211" s="5" t="s">
        <v>400</v>
      </c>
      <c r="F211" s="32">
        <v>5000</v>
      </c>
    </row>
    <row r="212" spans="1:6" ht="15.75" customHeight="1">
      <c r="B212" s="45" t="s">
        <v>422</v>
      </c>
      <c r="C212" s="38" t="s">
        <v>423</v>
      </c>
      <c r="D212" t="s">
        <v>237</v>
      </c>
      <c r="E212" s="5" t="s">
        <v>17</v>
      </c>
      <c r="F212" s="32">
        <v>10000</v>
      </c>
    </row>
    <row r="213" spans="1:6" ht="15.75" customHeight="1">
      <c r="B213" s="45" t="s">
        <v>424</v>
      </c>
      <c r="C213" s="38" t="s">
        <v>425</v>
      </c>
      <c r="D213" s="5" t="s">
        <v>426</v>
      </c>
      <c r="E213" s="5" t="s">
        <v>27</v>
      </c>
      <c r="F213" s="32">
        <v>30000</v>
      </c>
    </row>
    <row r="214" spans="1:6" ht="15.75" customHeight="1">
      <c r="B214" s="45" t="s">
        <v>427</v>
      </c>
      <c r="C214" s="38" t="s">
        <v>428</v>
      </c>
      <c r="D214" s="5" t="s">
        <v>429</v>
      </c>
      <c r="E214" t="s">
        <v>52</v>
      </c>
      <c r="F214" s="32">
        <v>10338</v>
      </c>
    </row>
    <row r="215" spans="1:6" ht="15.75" customHeight="1">
      <c r="B215" s="45" t="s">
        <v>430</v>
      </c>
      <c r="C215" s="38" t="s">
        <v>431</v>
      </c>
      <c r="D215" s="38" t="s">
        <v>432</v>
      </c>
      <c r="E215" t="s">
        <v>27</v>
      </c>
      <c r="F215" s="32">
        <v>654.6</v>
      </c>
    </row>
    <row r="216" spans="1:6" ht="15.75" customHeight="1">
      <c r="B216" s="45" t="s">
        <v>433</v>
      </c>
      <c r="C216" s="38" t="s">
        <v>434</v>
      </c>
      <c r="D216" s="5" t="s">
        <v>435</v>
      </c>
      <c r="E216" t="s">
        <v>37</v>
      </c>
      <c r="F216" s="32">
        <v>9592</v>
      </c>
    </row>
    <row r="217" spans="1:6" ht="15.75" customHeight="1">
      <c r="B217" s="45" t="s">
        <v>436</v>
      </c>
      <c r="C217" s="38" t="s">
        <v>437</v>
      </c>
      <c r="D217" t="s">
        <v>438</v>
      </c>
      <c r="E217" t="s">
        <v>49</v>
      </c>
      <c r="F217" s="32">
        <v>3399.04</v>
      </c>
    </row>
    <row r="218" spans="1:6" ht="15.75" customHeight="1">
      <c r="B218" s="45" t="s">
        <v>439</v>
      </c>
      <c r="C218" s="38" t="s">
        <v>440</v>
      </c>
      <c r="D218" s="5" t="s">
        <v>441</v>
      </c>
      <c r="E218" t="s">
        <v>33</v>
      </c>
      <c r="F218" s="32">
        <v>25000</v>
      </c>
    </row>
    <row r="219" spans="1:6" ht="15.75" customHeight="1">
      <c r="B219" s="45" t="s">
        <v>442</v>
      </c>
      <c r="C219" s="38" t="s">
        <v>443</v>
      </c>
      <c r="D219" s="5" t="s">
        <v>444</v>
      </c>
      <c r="E219" t="s">
        <v>298</v>
      </c>
      <c r="F219" s="32">
        <v>1500</v>
      </c>
    </row>
    <row r="220" spans="1:6" ht="15.75" customHeight="1">
      <c r="B220" s="45" t="s">
        <v>445</v>
      </c>
      <c r="C220" s="38" t="s">
        <v>446</v>
      </c>
      <c r="D220" s="5" t="s">
        <v>213</v>
      </c>
      <c r="E220" t="s">
        <v>27</v>
      </c>
      <c r="F220" s="32">
        <v>4590</v>
      </c>
    </row>
    <row r="221" spans="1:6" ht="15.75" customHeight="1" thickBot="1">
      <c r="A221" s="20" t="s">
        <v>46</v>
      </c>
      <c r="B221" s="20">
        <v>10</v>
      </c>
      <c r="C221" s="21"/>
      <c r="D221" s="14"/>
      <c r="E221" s="14"/>
      <c r="F221" s="44">
        <f>SUM(F211:F220)</f>
        <v>100073.64</v>
      </c>
    </row>
    <row r="222" spans="1:6" ht="15.75" customHeight="1" thickTop="1">
      <c r="A222" s="33" t="s">
        <v>447</v>
      </c>
      <c r="B222" s="33">
        <f>SUM(B19,B29,B42,B54,B62,B75,B87,B94, B109,B121,B135,B146,B167,B184,B197,B210,B221)</f>
        <v>203</v>
      </c>
      <c r="C222" s="1"/>
      <c r="D222" s="2"/>
      <c r="E222" s="2"/>
      <c r="F222" s="34">
        <f>SUM(F19,F29,F42,F54,F62,F75,F87,F94, F109,F121,F135,F146,F167,F184,F197,F210, F221)</f>
        <v>2348411.65</v>
      </c>
    </row>
    <row r="224" spans="1:6" ht="15.75" customHeight="1">
      <c r="A224" t="s">
        <v>448</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 Lynn Schachel</dc:creator>
  <cp:keywords/>
  <dc:description/>
  <cp:lastModifiedBy/>
  <cp:revision/>
  <dcterms:created xsi:type="dcterms:W3CDTF">2015-06-04T19:57:15Z</dcterms:created>
  <dcterms:modified xsi:type="dcterms:W3CDTF">2023-06-20T20:33:13Z</dcterms:modified>
  <cp:category/>
  <cp:contentStatus/>
</cp:coreProperties>
</file>